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Budget Forecasting and Projects Department\2 PROJECTS\IMF Cash Flow\"/>
    </mc:Choice>
  </mc:AlternateContent>
  <bookViews>
    <workbookView xWindow="0" yWindow="0" windowWidth="28800" windowHeight="11610"/>
  </bookViews>
  <sheets>
    <sheet name="Dataset " sheetId="7" r:id="rId1"/>
  </sheets>
  <calcPr calcId="152511"/>
</workbook>
</file>

<file path=xl/calcChain.xml><?xml version="1.0" encoding="utf-8"?>
<calcChain xmlns="http://schemas.openxmlformats.org/spreadsheetml/2006/main">
  <c r="E25" i="7" l="1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J25" i="7" l="1"/>
  <c r="I25" i="7"/>
  <c r="H25" i="7"/>
  <c r="G25" i="7"/>
  <c r="F25" i="7"/>
  <c r="I11" i="7"/>
  <c r="H11" i="7"/>
  <c r="G11" i="7"/>
  <c r="F11" i="7"/>
  <c r="E11" i="7"/>
  <c r="C6" i="7"/>
</calcChain>
</file>

<file path=xl/sharedStrings.xml><?xml version="1.0" encoding="utf-8"?>
<sst xmlns="http://schemas.openxmlformats.org/spreadsheetml/2006/main" count="282" uniqueCount="179">
  <si>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</si>
  <si>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</si>
  <si>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</si>
  <si>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</si>
  <si>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</si>
  <si>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</si>
  <si>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</si>
  <si>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</si>
  <si>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</si>
  <si>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</si>
  <si>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</si>
  <si>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</si>
  <si>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</si>
  <si>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</si>
  <si>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</si>
  <si>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</si>
  <si>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</si>
  <si>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CGO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</si>
  <si>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</si>
  <si>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</si>
  <si>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</si>
  <si>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</si>
  <si>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</si>
  <si>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</si>
  <si>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</si>
  <si>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</si>
  <si>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</si>
  <si>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</si>
  <si>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</si>
  <si>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</si>
  <si>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</si>
  <si>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</si>
  <si>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</si>
  <si>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</si>
  <si>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</si>
  <si>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</si>
  <si>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</si>
  <si>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</si>
  <si>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</si>
  <si>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</si>
  <si>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</si>
  <si>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</si>
  <si>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</si>
  <si>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</si>
  <si>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</si>
  <si>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</si>
  <si>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</si>
  <si>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</si>
  <si>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</si>
  <si>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</si>
  <si>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</si>
  <si>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</si>
  <si>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</si>
  <si>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</si>
  <si>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</si>
  <si>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</si>
  <si>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</si>
  <si>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Submitted to IMF mission team</t>
  </si>
  <si>
    <t>AZ</t>
  </si>
  <si>
    <t>REVENUE  - T o t a l</t>
  </si>
  <si>
    <t>Profit oil and gas</t>
  </si>
  <si>
    <t>Bonus payments</t>
  </si>
  <si>
    <t>Acreage fees</t>
  </si>
  <si>
    <t>Revenues for the difference in contract price from Shah-Deniz Stage 1</t>
  </si>
  <si>
    <t>Transit fees</t>
  </si>
  <si>
    <t>Asset disposal revenues</t>
  </si>
  <si>
    <t>Revenues from oil exportcontract price / domestic wholesale price difference</t>
  </si>
  <si>
    <t>Asset management revenues</t>
  </si>
  <si>
    <t>Asset revaluation</t>
  </si>
  <si>
    <t>Difference from currency exchange rate</t>
  </si>
  <si>
    <t>Other incomes according to the legislation</t>
  </si>
  <si>
    <t>EXPENDITURES  - T o t a l</t>
  </si>
  <si>
    <t>Project expenditures **</t>
  </si>
  <si>
    <t>Refugees and IDP settlement</t>
  </si>
  <si>
    <t>BTC Funding</t>
  </si>
  <si>
    <t xml:space="preserve">Transfer to State Budget </t>
  </si>
  <si>
    <t>Oguz-Qebele-Baku water pipeline project</t>
  </si>
  <si>
    <t>Samur-Absheron irrigation system rehabilitation project</t>
  </si>
  <si>
    <t>Payment of the charter capital of the Investment Company</t>
  </si>
  <si>
    <t>Settlement with regard to SOCAR's participation share in ACG project</t>
  </si>
  <si>
    <t>Baku-Tbilisi-Qars railway project</t>
  </si>
  <si>
    <t>Education of Azerbaijan youth in foreign countries</t>
  </si>
  <si>
    <t>Financing of the share of Azerbaijan in the STAR oil refinery project in Turkey</t>
  </si>
  <si>
    <t>Financing of the share of Azerbaijan in the drilling rigs construction in the Caspian sea</t>
  </si>
  <si>
    <t>Financing the share of the Republic of Azerbaijan in Southern Gas Corridor</t>
  </si>
  <si>
    <t>Financing pf shares belonging to the state in the joint stock company for the projects "Shah-deniz", SCP, TANAP and TAP</t>
  </si>
  <si>
    <t>Transfer to Central Bank of the Republic of Azerbaijan for preserving macroeconomic stability</t>
  </si>
  <si>
    <t>Operating expenditures</t>
  </si>
  <si>
    <t>Assetts revaluation</t>
  </si>
  <si>
    <t>Profit tax and other taxes</t>
  </si>
  <si>
    <t>BALANCE at the Beginning of PERIOD</t>
  </si>
  <si>
    <t xml:space="preserve">Current balance (1+2+3) </t>
  </si>
  <si>
    <t>Government FC deposits managed by the SOFAZ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</si>
  <si>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</si>
  <si>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</si>
  <si>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</si>
  <si>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</si>
  <si>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</si>
  <si>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</si>
  <si>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</si>
  <si>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</si>
  <si>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State Oil Fund: Cash Flow (since the beginning of the year), cummulative, millions of US Dollars</t>
  </si>
  <si>
    <t xml:space="preserve">only amounts actually received or paid in hard currency are shown </t>
  </si>
  <si>
    <t>AZE_CG_SOF_TR_CUM_XDC</t>
  </si>
  <si>
    <t>AZE_CG_SOF_TRPOG_CUM_XDC</t>
  </si>
  <si>
    <t>AZE_CG_SOF_TRBP_CUM_XDC</t>
  </si>
  <si>
    <t>AZE_CG_SOF_TRAF_CUM_XDC</t>
  </si>
  <si>
    <t>AZE_CG_SOF_TRSDS_CUM_XDC</t>
  </si>
  <si>
    <t>AZE_CG_SOF_TRTF_CUM_XDC</t>
  </si>
  <si>
    <t>AZE_CG_SOF_TRADR_CUM_XDC</t>
  </si>
  <si>
    <t>AZE_CG_SOF_TRWPD_CUM_XDC</t>
  </si>
  <si>
    <t>AZE_CG_SOF_TRAMR_CUM_XDC</t>
  </si>
  <si>
    <t>AZE_CG_SOF_TRAR_CUM_XDC</t>
  </si>
  <si>
    <t>AZE_CG_SOF_TROI_CUM_XDC</t>
  </si>
  <si>
    <t>AZE_CG_SOF_TE_CUM_XDC</t>
  </si>
  <si>
    <t>AZE_CG_SOF_TEPE_CUM_XDC</t>
  </si>
  <si>
    <t>AZE_CG_SOF_TEPEIDS_CUM_XDC</t>
  </si>
  <si>
    <t>AZE_CG_SOF_TEPEBTCF_CUM_XDC</t>
  </si>
  <si>
    <t>AZE_CG_SOF_TEPETSB_CUM_XDC</t>
  </si>
  <si>
    <t>AZE_CG_SOF_TEPEWPP_CUM_XDC</t>
  </si>
  <si>
    <t>AZE_CG_SOF_TEPEISRP_CUM_XDC</t>
  </si>
  <si>
    <t>AZE_CG_SOF_TEPEPCC_CUM_XDC</t>
  </si>
  <si>
    <t>AZE_CG_SOF_TEPEACGP_CUM_XDC</t>
  </si>
  <si>
    <t>AZE_CG_SOF_TEPERP_CUM_XDC</t>
  </si>
  <si>
    <t>AZE_CG_SOF_TEPEEFC_CUM_XDC</t>
  </si>
  <si>
    <t>AZE_CG_SOF_TEPEORP_CUM_XDC</t>
  </si>
  <si>
    <t>AZE_CG_SOF_TEPEDR_CUM_XDC</t>
  </si>
  <si>
    <t>AZE_CG_SOF_TEPESGC_CUM_XDC</t>
  </si>
  <si>
    <t>AZE_CG_SOF_TEPEJSC_CUM_XDC</t>
  </si>
  <si>
    <t>AZE_CG_SOF_TEPEMS_CUM_XDC</t>
  </si>
  <si>
    <t>AZE_CG_SOF_TEOE_CUM_XDC</t>
  </si>
  <si>
    <t>AZE_CG_SOF_TEAR_CUM_XDC</t>
  </si>
  <si>
    <t>AZE_CG_SOF_TEPTOT_CUM_XDC</t>
  </si>
  <si>
    <t>AZE_CG_SOF_TEPTOTDER_CUM_XDC</t>
  </si>
  <si>
    <t>AZE_CG_SOF_TEB_CUM_XDC</t>
  </si>
  <si>
    <t>AZE_CG_SOF_TCB_CUM_XDC</t>
  </si>
  <si>
    <t>AZE_CG_SOF_GDMSOFAZ_CUM_XDC</t>
  </si>
  <si>
    <t>AZE_CG_SOF_TR_CUM_USD</t>
  </si>
  <si>
    <t>AZE_CG_SOF_TRPOG_CUM_USD</t>
  </si>
  <si>
    <t>AZE_CG_SOF_TRBP_CUM_USD</t>
  </si>
  <si>
    <t>AZE_CG_SOF_TRAF_CUM_USD</t>
  </si>
  <si>
    <t>AZE_CG_SOF_TRSDS_CUM_USD</t>
  </si>
  <si>
    <t>AZE_CG_SOF_TRTF_CUM_USD</t>
  </si>
  <si>
    <t>AZE_CG_SOF_TRADR_CUM_USD</t>
  </si>
  <si>
    <t>AZE_CG_SOF_TRWPD_CUM_USD</t>
  </si>
  <si>
    <t>AZE_CG_SOF_TRAMR_CUM_USD</t>
  </si>
  <si>
    <t>AZE_CG_SOF_TRAR_CUM_USD</t>
  </si>
  <si>
    <t>AZE_CG_SOF_TROI_CUM_USD</t>
  </si>
  <si>
    <t>AZE_CG_SOF_TE_CUM_USD</t>
  </si>
  <si>
    <t>AZE_CG_SOF_TEPE_CUM_USD</t>
  </si>
  <si>
    <t>AZE_CG_SOF_TEPEIDS_CUM_USD</t>
  </si>
  <si>
    <t>AZE_CG_SOF_TEPEBTCF_CUM_USD</t>
  </si>
  <si>
    <t>AZE_CG_SOF_TEPETSB_CUM_USD</t>
  </si>
  <si>
    <t>AZE_CG_SOF_TEPEWPP_CUM_USD</t>
  </si>
  <si>
    <t>AZE_CG_SOF_TEPEISRP_CUM_USD</t>
  </si>
  <si>
    <t>AZE_CG_SOF_TEPEPCC_CUM_USD</t>
  </si>
  <si>
    <t>AZE_CG_SOF_TEPEACGP_CUM_USD</t>
  </si>
  <si>
    <t>AZE_CG_SOF_TEPERP_CUM_USD</t>
  </si>
  <si>
    <t>AZE_CG_SOF_TEPEEFC_CUM_USD</t>
  </si>
  <si>
    <t>AZE_CG_SOF_TEPEORP_CUM_USD</t>
  </si>
  <si>
    <t>AZE_CG_SOF_TEPEDR_CUM_USD</t>
  </si>
  <si>
    <t>AZE_CG_SOF_TEPESGC_CUM_USD</t>
  </si>
  <si>
    <t>AZE_CG_SOF_TEPEJSC_CUM_USD</t>
  </si>
  <si>
    <t>AZE_CG_SOF_TEPEMS_CUM_USD</t>
  </si>
  <si>
    <t>AZE_CG_SOF_TEOE_CUM_USD</t>
  </si>
  <si>
    <t>AZE_CG_SOF_TEAR_CUM_USD</t>
  </si>
  <si>
    <t>AZE_CG_SOF_TEPTOT_CUM_USD</t>
  </si>
  <si>
    <t>AZE_CG_SOF_TEPTOTDER_CUM_USD</t>
  </si>
  <si>
    <t>AZE_CG_SOF_TEB_CUM_USD</t>
  </si>
  <si>
    <t>AZE_CG_SOF_TCB_CUM_USD</t>
  </si>
  <si>
    <t>AZE_CG_SOF_GDMSOFAZ_CUM_USD</t>
  </si>
  <si>
    <t>State Oil Fund: Cash Flow (since the beginning of the year), cummulative, millions of Manat</t>
  </si>
  <si>
    <t>dividend</t>
  </si>
  <si>
    <t>AZE_CG_SOF_TRD_CUM_XDC</t>
  </si>
  <si>
    <t>2018-Q2</t>
  </si>
  <si>
    <t>2018-Q3</t>
  </si>
  <si>
    <t>2018-Q4</t>
  </si>
  <si>
    <t>2019-Q1</t>
  </si>
  <si>
    <t>2019-Q2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</si>
</sst>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1" fillId="0" borderId="0"/>
  </cellStyleXfs>
  <cellXfs count="47">
    <xf numFmtId="0" fontId="0" fillId="0" borderId="0" xfId="0"/>
    <xf numFmtId="0" fontId="4" fillId="3" borderId="0" xfId="0" applyFont="1" applyFill="1"/>
    <xf numFmtId="0" fontId="6" fillId="3" borderId="0" xfId="0" applyFont="1" applyFill="1"/>
    <xf numFmtId="0" fontId="7" fillId="4" borderId="1" xfId="0" applyFont="1" applyFill="1" applyBorder="1" applyAlignment="1">
      <alignment horizontal="left"/>
    </xf>
    <xf numFmtId="0" fontId="0" fillId="2" borderId="8" xfId="0" applyFont="1" applyFill="1" applyBorder="1"/>
    <xf numFmtId="0" fontId="0" fillId="2" borderId="3" xfId="0" applyFont="1" applyFill="1" applyBorder="1"/>
    <xf numFmtId="0" fontId="0" fillId="3" borderId="0" xfId="0" applyFont="1" applyFill="1"/>
    <xf numFmtId="0" fontId="7" fillId="4" borderId="6" xfId="0" applyFont="1" applyFill="1" applyBorder="1" applyAlignment="1">
      <alignment horizontal="left"/>
    </xf>
    <xf numFmtId="0" fontId="4" fillId="2" borderId="9" xfId="0" applyFont="1" applyFill="1" applyBorder="1"/>
    <xf numFmtId="0" fontId="0" fillId="2" borderId="7" xfId="0" applyFont="1" applyFill="1" applyBorder="1"/>
    <xf numFmtId="0" fontId="4" fillId="2" borderId="10" xfId="0" applyFont="1" applyFill="1" applyBorder="1"/>
    <xf numFmtId="0" fontId="7" fillId="4" borderId="4" xfId="0" applyFont="1" applyFill="1" applyBorder="1" applyAlignment="1">
      <alignment horizontal="left"/>
    </xf>
    <xf numFmtId="0" fontId="0" fillId="2" borderId="5" xfId="0" applyFont="1" applyFill="1" applyBorder="1"/>
    <xf numFmtId="0" fontId="0" fillId="2" borderId="10" xfId="0" applyFont="1" applyFill="1" applyBorder="1"/>
    <xf numFmtId="0" fontId="0" fillId="2" borderId="5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4" borderId="1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8" fillId="5" borderId="0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2" borderId="9" xfId="0" applyFont="1" applyFill="1" applyBorder="1" applyAlignment="1">
      <alignment horizontal="left" wrapText="1"/>
    </xf>
    <xf numFmtId="0" fontId="0" fillId="5" borderId="0" xfId="0" applyFont="1" applyFill="1" applyAlignment="1">
      <alignment horizontal="left" vertical="top"/>
    </xf>
    <xf numFmtId="0" fontId="7" fillId="5" borderId="0" xfId="0" applyFont="1" applyFill="1" applyBorder="1" applyAlignment="1" applyProtection="1">
      <alignment vertical="center" wrapText="1"/>
    </xf>
    <xf numFmtId="0" fontId="0" fillId="5" borderId="4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indent="1"/>
    </xf>
    <xf numFmtId="0" fontId="10" fillId="0" borderId="0" xfId="0" applyFont="1" applyFill="1" applyBorder="1"/>
    <xf numFmtId="0" fontId="11" fillId="0" borderId="0" xfId="0" applyFont="1" applyFill="1" applyBorder="1" applyAlignment="1">
      <alignment horizontal="left" indent="3"/>
    </xf>
    <xf numFmtId="0" fontId="10" fillId="0" borderId="0" xfId="0" applyFont="1" applyFill="1" applyBorder="1" applyAlignment="1">
      <alignment horizontal="left" indent="3"/>
    </xf>
    <xf numFmtId="0" fontId="11" fillId="0" borderId="0" xfId="0" applyFont="1" applyFill="1" applyBorder="1" applyAlignment="1">
      <alignment horizontal="left" indent="5"/>
    </xf>
    <xf numFmtId="0" fontId="11" fillId="0" borderId="0" xfId="0" applyFont="1" applyFill="1" applyBorder="1" applyAlignment="1">
      <alignment horizontal="left" wrapText="1" indent="5"/>
    </xf>
    <xf numFmtId="0" fontId="10" fillId="0" borderId="0" xfId="0" applyFont="1" applyFill="1" applyBorder="1" applyAlignment="1">
      <alignment horizontal="left" wrapText="1" indent="3"/>
    </xf>
    <xf numFmtId="0" fontId="12" fillId="0" borderId="0" xfId="0" applyFont="1" applyFill="1" applyBorder="1"/>
    <xf numFmtId="2" fontId="0" fillId="0" borderId="0" xfId="0" applyNumberFormat="1" applyFont="1" applyBorder="1" applyAlignment="1">
      <alignment horizontal="left" vertical="top"/>
    </xf>
    <xf numFmtId="2" fontId="0" fillId="0" borderId="0" xfId="0" applyNumberFormat="1"/>
    <xf numFmtId="0" fontId="0" fillId="0" borderId="0" xfId="0" applyFont="1" applyBorder="1" applyAlignment="1">
      <alignment horizontal="right" vertical="top"/>
    </xf>
    <xf numFmtId="0" fontId="0" fillId="0" borderId="0" xfId="0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13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horizontal="left" vertical="top"/>
    </xf>
    <xf numFmtId="2" fontId="8" fillId="0" borderId="0" xfId="0" applyNumberFormat="1" applyFont="1" applyBorder="1" applyAlignment="1">
      <alignment horizontal="left" vertical="top"/>
    </xf>
    <xf numFmtId="0" fontId="0" fillId="6" borderId="0" xfId="0" applyFont="1" applyFill="1" applyBorder="1" applyAlignment="1">
      <alignment horizontal="left" vertical="top"/>
    </xf>
  </cellXfs>
  <cellStyles count="10">
    <cellStyle name="Comma 4" xfId="7"/>
    <cellStyle name="Millares 10" xfId="2"/>
    <cellStyle name="Millares 8" xfId="5"/>
    <cellStyle name="Millares 9" xfId="3"/>
    <cellStyle name="Normal" xfId="0" builtinId="0"/>
    <cellStyle name="Normal 2 2" xfId="8"/>
    <cellStyle name="Normal 2 2 2" xfId="6"/>
    <cellStyle name="Normal 2 2 4" xfId="9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H89"/>
  <sheetViews>
    <sheetView tabSelected="1" topLeftCell="B1" workbookViewId="0">
      <pane xSplit="3" ySplit="10" topLeftCell="AU35" activePane="bottomRight" state="frozen"/>
      <selection activeCell="B1" sqref="B1"/>
      <selection pane="topRight" activeCell="E1" sqref="E1"/>
      <selection pane="bottomLeft" activeCell="B11" sqref="B11"/>
      <selection pane="bottomRight" activeCell="AW48" sqref="AW48"/>
    </sheetView>
  </sheetViews>
  <sheetFormatPr defaultRowHeight="15" x14ac:dyDescent="0.25"/>
  <cols>
    <col min="1" max="1" width="32.28515625" bestFit="1" customWidth="1"/>
    <col min="2" max="2" width="65.28515625" customWidth="1"/>
    <col min="3" max="3" width="29" hidden="1" customWidth="1"/>
    <col min="4" max="4" width="11.5703125" bestFit="1" customWidth="1"/>
    <col min="5" max="5" width="11.5703125" customWidth="1"/>
    <col min="6" max="6" width="12.28515625" customWidth="1"/>
    <col min="7" max="7" width="11.5703125" customWidth="1"/>
    <col min="8" max="8" width="11.28515625" customWidth="1"/>
    <col min="21" max="21" width="10.140625" customWidth="1"/>
  </cols>
  <sheetData>
    <row r="1" spans="1:54 15978:16232" s="6" customFormat="1" x14ac:dyDescent="0.25">
      <c r="A1" s="3" t="s">
        <v>18</v>
      </c>
      <c r="B1" s="4" t="s">
        <v>19</v>
      </c>
      <c r="C1" s="5" t="s">
        <v>20</v>
      </c>
      <c r="WPN1" s="2"/>
    </row>
    <row r="2" spans="1:54 15978:16232" s="6" customFormat="1" ht="15.75" thickBot="1" x14ac:dyDescent="0.3">
      <c r="A2" s="7" t="s">
        <v>21</v>
      </c>
      <c r="B2" s="8" t="s">
        <v>22</v>
      </c>
      <c r="C2" s="9" t="s">
        <v>23</v>
      </c>
      <c r="WPN2" s="2"/>
    </row>
    <row r="3" spans="1:54 15978:16232" s="6" customFormat="1" x14ac:dyDescent="0.25">
      <c r="A3" s="11" t="s">
        <v>0</v>
      </c>
      <c r="B3" s="4" t="s">
        <v>17</v>
      </c>
      <c r="C3" s="12" t="s">
        <v>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WZG3" s="2" t="s">
        <v>8</v>
      </c>
      <c r="WZH3" s="2">
        <v>0</v>
      </c>
    </row>
    <row r="4" spans="1:54 15978:16232" s="6" customFormat="1" x14ac:dyDescent="0.25">
      <c r="A4" s="11" t="s">
        <v>1</v>
      </c>
      <c r="B4" s="10" t="s">
        <v>58</v>
      </c>
      <c r="C4" s="12" t="s">
        <v>10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WZG4" s="2" t="s">
        <v>16</v>
      </c>
      <c r="WZH4" s="2">
        <v>3</v>
      </c>
    </row>
    <row r="5" spans="1:54 15978:16232" s="6" customFormat="1" x14ac:dyDescent="0.25">
      <c r="A5" s="11" t="s">
        <v>2</v>
      </c>
      <c r="B5" s="13" t="s">
        <v>14</v>
      </c>
      <c r="C5" s="12" t="s">
        <v>11</v>
      </c>
      <c r="WZG5" s="2" t="s">
        <v>15</v>
      </c>
      <c r="WZH5" s="2">
        <v>6</v>
      </c>
    </row>
    <row r="6" spans="1:54 15978:16232" s="6" customFormat="1" x14ac:dyDescent="0.25">
      <c r="A6" s="11" t="s">
        <v>3</v>
      </c>
      <c r="B6" s="13" t="s">
        <v>16</v>
      </c>
      <c r="C6" s="14" t="str">
        <f>"Frequency = "&amp;IF(B6="A","Annual",IF(B6="Q", "Quarterly", "Monthly"))</f>
        <v>Frequency = Quarterly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WZG6" s="2"/>
      <c r="WZH6" s="2"/>
    </row>
    <row r="7" spans="1:54 15978:16232" s="6" customFormat="1" ht="15.75" thickBot="1" x14ac:dyDescent="0.3">
      <c r="A7" s="7" t="s">
        <v>9</v>
      </c>
      <c r="B7" s="23" t="s">
        <v>57</v>
      </c>
      <c r="C7" s="9" t="s">
        <v>12</v>
      </c>
    </row>
    <row r="8" spans="1:54 15978:16232" s="6" customFormat="1" ht="15.75" thickBot="1" x14ac:dyDescent="0.3">
      <c r="A8" s="15"/>
    </row>
    <row r="9" spans="1:54 15978:16232" s="19" customFormat="1" x14ac:dyDescent="0.25">
      <c r="A9" s="16" t="s">
        <v>7</v>
      </c>
      <c r="B9" s="17" t="s">
        <v>6</v>
      </c>
      <c r="C9" s="17" t="s">
        <v>5</v>
      </c>
      <c r="D9" s="17" t="s">
        <v>4</v>
      </c>
      <c r="E9" s="18" t="s">
        <v>93</v>
      </c>
      <c r="F9" s="18" t="s">
        <v>94</v>
      </c>
      <c r="G9" s="18" t="s">
        <v>95</v>
      </c>
      <c r="H9" s="18" t="s">
        <v>96</v>
      </c>
      <c r="I9" s="18" t="s">
        <v>97</v>
      </c>
      <c r="J9" s="18" t="s">
        <v>98</v>
      </c>
      <c r="K9" s="18" t="s">
        <v>99</v>
      </c>
      <c r="L9" s="18" t="s">
        <v>100</v>
      </c>
      <c r="M9" s="18" t="s">
        <v>24</v>
      </c>
      <c r="N9" s="18" t="s">
        <v>25</v>
      </c>
      <c r="O9" s="18" t="s">
        <v>26</v>
      </c>
      <c r="P9" s="18" t="s">
        <v>27</v>
      </c>
      <c r="Q9" s="18" t="s">
        <v>28</v>
      </c>
      <c r="R9" s="18" t="s">
        <v>29</v>
      </c>
      <c r="S9" s="18" t="s">
        <v>30</v>
      </c>
      <c r="T9" s="18" t="s">
        <v>31</v>
      </c>
      <c r="U9" s="18" t="s">
        <v>32</v>
      </c>
      <c r="V9" s="18" t="s">
        <v>33</v>
      </c>
      <c r="W9" s="18" t="s">
        <v>34</v>
      </c>
      <c r="X9" s="18" t="s">
        <v>35</v>
      </c>
      <c r="Y9" s="18" t="s">
        <v>36</v>
      </c>
      <c r="Z9" s="18" t="s">
        <v>37</v>
      </c>
      <c r="AA9" s="18" t="s">
        <v>38</v>
      </c>
      <c r="AB9" s="18" t="s">
        <v>39</v>
      </c>
      <c r="AC9" s="18" t="s">
        <v>40</v>
      </c>
      <c r="AD9" s="18" t="s">
        <v>41</v>
      </c>
      <c r="AE9" s="18" t="s">
        <v>42</v>
      </c>
      <c r="AF9" s="18" t="s">
        <v>43</v>
      </c>
      <c r="AG9" s="18" t="s">
        <v>44</v>
      </c>
      <c r="AH9" s="18" t="s">
        <v>45</v>
      </c>
      <c r="AI9" s="18" t="s">
        <v>46</v>
      </c>
      <c r="AJ9" s="18" t="s">
        <v>47</v>
      </c>
      <c r="AK9" s="18" t="s">
        <v>48</v>
      </c>
      <c r="AL9" s="18" t="s">
        <v>49</v>
      </c>
      <c r="AM9" s="18" t="s">
        <v>50</v>
      </c>
      <c r="AN9" s="18" t="s">
        <v>51</v>
      </c>
      <c r="AO9" s="18" t="s">
        <v>52</v>
      </c>
      <c r="AP9" s="18" t="s">
        <v>53</v>
      </c>
      <c r="AQ9" s="18" t="s">
        <v>54</v>
      </c>
      <c r="AR9" s="18" t="s">
        <v>55</v>
      </c>
      <c r="AS9" s="18" t="s">
        <v>56</v>
      </c>
      <c r="AT9" s="18" t="s">
        <v>174</v>
      </c>
      <c r="AU9" s="18" t="s">
        <v>175</v>
      </c>
      <c r="AV9" s="18" t="s">
        <v>176</v>
      </c>
      <c r="AW9" s="18" t="s">
        <v>177</v>
      </c>
      <c r="AX9" s="18" t="s">
        <v>178</v>
      </c>
      <c r="AY9" s="18"/>
      <c r="AZ9" s="18"/>
      <c r="BA9" s="18"/>
      <c r="BB9" s="18"/>
    </row>
    <row r="10" spans="1:54 15978:16232" s="24" customFormat="1" ht="30" x14ac:dyDescent="0.25">
      <c r="A10" s="26"/>
      <c r="B10" s="25" t="s">
        <v>171</v>
      </c>
      <c r="C10" s="25"/>
      <c r="D10" s="25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</row>
    <row r="11" spans="1:54 15978:16232" s="19" customFormat="1" x14ac:dyDescent="0.2">
      <c r="A11" s="21" t="s">
        <v>103</v>
      </c>
      <c r="B11" s="27" t="s">
        <v>59</v>
      </c>
      <c r="C11" s="44" t="s">
        <v>103</v>
      </c>
      <c r="D11" s="37">
        <v>6</v>
      </c>
      <c r="E11" s="45">
        <f>SUM(E13:E23)</f>
        <v>1116.44</v>
      </c>
      <c r="F11" s="45">
        <f t="shared" ref="F11:H11" si="0">SUM(F13:F23)</f>
        <v>3777.4600000000005</v>
      </c>
      <c r="G11" s="45">
        <f t="shared" si="0"/>
        <v>4296.3000000000011</v>
      </c>
      <c r="H11" s="45">
        <f t="shared" si="0"/>
        <v>2674.5000000000005</v>
      </c>
      <c r="I11" s="45">
        <f>SUM(I13:I23)</f>
        <v>1349.1999999999998</v>
      </c>
      <c r="J11" s="45">
        <f t="shared" ref="J11:AS11" si="1">SUM(J13:J23)</f>
        <v>3156.2999999999997</v>
      </c>
      <c r="K11" s="45">
        <f t="shared" si="1"/>
        <v>5465.2000000000016</v>
      </c>
      <c r="L11" s="45">
        <f t="shared" si="1"/>
        <v>8176.7000000000007</v>
      </c>
      <c r="M11" s="45">
        <f t="shared" si="1"/>
        <v>2754.5</v>
      </c>
      <c r="N11" s="45">
        <f t="shared" si="1"/>
        <v>6101.2</v>
      </c>
      <c r="O11" s="45">
        <f t="shared" si="1"/>
        <v>9578.2000000000007</v>
      </c>
      <c r="P11" s="45">
        <f t="shared" si="1"/>
        <v>13088.500000000002</v>
      </c>
      <c r="Q11" s="45">
        <f t="shared" si="1"/>
        <v>3259.6</v>
      </c>
      <c r="R11" s="45">
        <f t="shared" si="1"/>
        <v>7827.2000000000007</v>
      </c>
      <c r="S11" s="45">
        <f t="shared" si="1"/>
        <v>11831.300000000001</v>
      </c>
      <c r="T11" s="45">
        <f t="shared" si="1"/>
        <v>15628.3</v>
      </c>
      <c r="U11" s="45">
        <f t="shared" si="1"/>
        <v>3586.9</v>
      </c>
      <c r="V11" s="45">
        <f t="shared" si="1"/>
        <v>7391.9000000000005</v>
      </c>
      <c r="W11" s="45">
        <f t="shared" si="1"/>
        <v>10076.400000000001</v>
      </c>
      <c r="X11" s="45">
        <f t="shared" si="1"/>
        <v>13673.7</v>
      </c>
      <c r="Y11" s="45">
        <f t="shared" si="1"/>
        <v>3523.41</v>
      </c>
      <c r="Z11" s="45">
        <f t="shared" si="1"/>
        <v>6726.44</v>
      </c>
      <c r="AA11" s="45">
        <f t="shared" si="1"/>
        <v>10086.06</v>
      </c>
      <c r="AB11" s="45">
        <f t="shared" si="1"/>
        <v>13600.5</v>
      </c>
      <c r="AC11" s="45">
        <f t="shared" si="1"/>
        <v>3094.6000000000004</v>
      </c>
      <c r="AD11" s="45">
        <f t="shared" si="1"/>
        <v>6493.5999999999995</v>
      </c>
      <c r="AE11" s="45">
        <f t="shared" si="1"/>
        <v>10131.899999999998</v>
      </c>
      <c r="AF11" s="45">
        <f t="shared" si="1"/>
        <v>12731</v>
      </c>
      <c r="AG11" s="45">
        <f t="shared" si="1"/>
        <v>2027.9999999999998</v>
      </c>
      <c r="AH11" s="45">
        <f t="shared" si="1"/>
        <v>4053.9999999999995</v>
      </c>
      <c r="AI11" s="45">
        <f t="shared" si="1"/>
        <v>14437.200000000003</v>
      </c>
      <c r="AJ11" s="45">
        <f t="shared" si="1"/>
        <v>7721.1000000000013</v>
      </c>
      <c r="AK11" s="45">
        <f t="shared" si="1"/>
        <v>2023.1</v>
      </c>
      <c r="AL11" s="45">
        <f t="shared" si="1"/>
        <v>3991</v>
      </c>
      <c r="AM11" s="45">
        <f t="shared" si="1"/>
        <v>6618.6</v>
      </c>
      <c r="AN11" s="45">
        <f t="shared" si="1"/>
        <v>9410.1999999999989</v>
      </c>
      <c r="AO11" s="45">
        <f t="shared" si="1"/>
        <v>3272.5</v>
      </c>
      <c r="AP11" s="45">
        <f t="shared" si="1"/>
        <v>6127.2</v>
      </c>
      <c r="AQ11" s="45">
        <f t="shared" si="1"/>
        <v>8793.4</v>
      </c>
      <c r="AR11" s="45">
        <f t="shared" si="1"/>
        <v>12137.5</v>
      </c>
      <c r="AS11" s="45">
        <f t="shared" si="1"/>
        <v>4424.2</v>
      </c>
      <c r="AT11" s="22">
        <v>9173.7000000000007</v>
      </c>
      <c r="AU11" s="22">
        <v>14437.2</v>
      </c>
      <c r="AV11" s="22">
        <v>17614.099999999999</v>
      </c>
      <c r="AW11" s="22">
        <v>5960.7</v>
      </c>
      <c r="AX11" s="22">
        <v>10698.3</v>
      </c>
      <c r="AY11" s="22"/>
      <c r="AZ11" s="22"/>
      <c r="BA11" s="22"/>
      <c r="BB11" s="22"/>
    </row>
    <row r="12" spans="1:54 15978:16232" s="19" customFormat="1" x14ac:dyDescent="0.2">
      <c r="A12" s="21"/>
      <c r="B12" s="28"/>
      <c r="C12" s="22"/>
      <c r="D12" s="37"/>
      <c r="E12" s="35"/>
      <c r="F12" s="35"/>
      <c r="G12" s="35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E12" s="22"/>
      <c r="AF12" s="22"/>
      <c r="AG12" s="22"/>
      <c r="AH12" s="22"/>
      <c r="AI12" s="22"/>
      <c r="AJ12" s="22"/>
      <c r="AK12" s="22"/>
      <c r="AL12" s="22"/>
      <c r="AM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</row>
    <row r="13" spans="1:54 15978:16232" s="19" customFormat="1" x14ac:dyDescent="0.2">
      <c r="A13" s="21" t="s">
        <v>104</v>
      </c>
      <c r="B13" s="29" t="s">
        <v>60</v>
      </c>
      <c r="C13" s="44" t="s">
        <v>104</v>
      </c>
      <c r="D13" s="37">
        <v>6</v>
      </c>
      <c r="E13" s="35">
        <v>1079.2</v>
      </c>
      <c r="F13" s="35">
        <v>3725.4</v>
      </c>
      <c r="G13" s="35">
        <v>4256.1000000000004</v>
      </c>
      <c r="H13" s="22">
        <v>2466.3000000000002</v>
      </c>
      <c r="I13" s="22">
        <v>1272.2</v>
      </c>
      <c r="J13" s="22">
        <v>2907.6</v>
      </c>
      <c r="K13" s="22">
        <v>5107.2</v>
      </c>
      <c r="L13" s="22">
        <v>7702.6</v>
      </c>
      <c r="M13" s="22">
        <v>2702.2</v>
      </c>
      <c r="N13" s="22">
        <v>6000.1</v>
      </c>
      <c r="O13" s="22">
        <v>9346</v>
      </c>
      <c r="P13" s="22">
        <v>12761.1</v>
      </c>
      <c r="Q13" s="22">
        <v>3077.6</v>
      </c>
      <c r="R13" s="22">
        <v>7518.1</v>
      </c>
      <c r="S13" s="22">
        <v>11476.3</v>
      </c>
      <c r="T13" s="22">
        <v>15257.5</v>
      </c>
      <c r="U13" s="22">
        <v>3349.4</v>
      </c>
      <c r="V13" s="22">
        <v>7091.4</v>
      </c>
      <c r="W13" s="22">
        <v>9625.7000000000007</v>
      </c>
      <c r="X13" s="22">
        <v>13117.4</v>
      </c>
      <c r="Y13" s="22">
        <v>3410.7</v>
      </c>
      <c r="Z13" s="22">
        <v>6482.8</v>
      </c>
      <c r="AA13" s="22">
        <v>9766.7999999999993</v>
      </c>
      <c r="AB13" s="22">
        <v>13108</v>
      </c>
      <c r="AC13" s="19">
        <v>2991.2</v>
      </c>
      <c r="AD13" s="19">
        <v>6355.4</v>
      </c>
      <c r="AE13" s="22">
        <v>9947.7999999999993</v>
      </c>
      <c r="AF13" s="22">
        <v>12319.8</v>
      </c>
      <c r="AG13" s="22">
        <v>1936.3</v>
      </c>
      <c r="AH13" s="22">
        <v>3802.1</v>
      </c>
      <c r="AI13" s="22">
        <v>12658.1</v>
      </c>
      <c r="AJ13" s="22">
        <v>7369.6</v>
      </c>
      <c r="AK13" s="22">
        <v>1869.8</v>
      </c>
      <c r="AL13" s="22">
        <v>3680.6</v>
      </c>
      <c r="AM13" s="22">
        <v>5867</v>
      </c>
      <c r="AN13" s="19">
        <v>8320</v>
      </c>
      <c r="AO13" s="22">
        <v>2894.4</v>
      </c>
      <c r="AP13" s="22">
        <v>5443.1</v>
      </c>
      <c r="AQ13" s="22">
        <v>7957.8</v>
      </c>
      <c r="AR13" s="22">
        <v>11030</v>
      </c>
      <c r="AS13" s="22">
        <v>3533</v>
      </c>
      <c r="AT13" s="22">
        <v>7889.5</v>
      </c>
      <c r="AU13" s="22">
        <v>12658.1</v>
      </c>
      <c r="AV13" s="22">
        <v>16645.599999999999</v>
      </c>
      <c r="AW13" s="22">
        <v>3833.5</v>
      </c>
      <c r="AX13" s="22">
        <v>7780.7</v>
      </c>
      <c r="AY13" s="22"/>
      <c r="AZ13" s="22"/>
      <c r="BA13" s="22"/>
      <c r="BB13" s="22"/>
    </row>
    <row r="14" spans="1:54 15978:16232" s="19" customFormat="1" x14ac:dyDescent="0.2">
      <c r="A14" s="21" t="s">
        <v>105</v>
      </c>
      <c r="B14" s="29" t="s">
        <v>61</v>
      </c>
      <c r="C14" s="44" t="s">
        <v>105</v>
      </c>
      <c r="D14" s="37">
        <v>6</v>
      </c>
      <c r="E14" s="35">
        <v>0</v>
      </c>
      <c r="F14" s="35">
        <v>0.4</v>
      </c>
      <c r="G14" s="35">
        <v>2.4</v>
      </c>
      <c r="H14" s="22">
        <v>0</v>
      </c>
      <c r="I14" s="22">
        <v>0</v>
      </c>
      <c r="J14" s="22"/>
      <c r="K14" s="22">
        <v>0.8</v>
      </c>
      <c r="L14" s="22">
        <v>0.8</v>
      </c>
      <c r="M14" s="22"/>
      <c r="N14" s="22"/>
      <c r="O14" s="22"/>
      <c r="P14" s="22">
        <v>1.6</v>
      </c>
      <c r="Q14" s="22"/>
      <c r="R14" s="22"/>
      <c r="S14" s="22">
        <v>15.7</v>
      </c>
      <c r="T14" s="22">
        <v>15.7</v>
      </c>
      <c r="U14" s="22">
        <v>1.6</v>
      </c>
      <c r="V14" s="22">
        <v>1.6</v>
      </c>
      <c r="W14" s="22">
        <v>1.6</v>
      </c>
      <c r="X14" s="22">
        <v>1.6</v>
      </c>
      <c r="Y14" s="22">
        <v>0.2</v>
      </c>
      <c r="Z14" s="22">
        <v>0.3</v>
      </c>
      <c r="AA14" s="22">
        <v>0.3</v>
      </c>
      <c r="AB14" s="22">
        <v>1.9</v>
      </c>
      <c r="AC14" s="19">
        <v>13.3</v>
      </c>
      <c r="AD14" s="19">
        <v>13.3</v>
      </c>
      <c r="AE14" s="22">
        <v>13.3</v>
      </c>
      <c r="AF14" s="22">
        <v>13.3</v>
      </c>
      <c r="AG14" s="22"/>
      <c r="AH14" s="22">
        <v>2.1</v>
      </c>
      <c r="AI14" s="22">
        <v>765.2</v>
      </c>
      <c r="AJ14" s="22">
        <v>2.1</v>
      </c>
      <c r="AK14" s="22">
        <v>0.1</v>
      </c>
      <c r="AL14" s="22">
        <v>0.1</v>
      </c>
      <c r="AM14" s="22">
        <v>0.1</v>
      </c>
      <c r="AN14" s="19">
        <v>0.1</v>
      </c>
      <c r="AO14" s="22">
        <v>0.1</v>
      </c>
      <c r="AP14" s="22">
        <v>2.4</v>
      </c>
      <c r="AQ14" s="22">
        <v>2.4</v>
      </c>
      <c r="AR14" s="22">
        <v>2.4</v>
      </c>
      <c r="AS14" s="22">
        <v>765.2</v>
      </c>
      <c r="AT14" s="22">
        <v>765.2</v>
      </c>
      <c r="AU14" s="22">
        <v>765.2</v>
      </c>
      <c r="AV14" s="22">
        <v>765.2</v>
      </c>
      <c r="AW14" s="22">
        <v>766.4</v>
      </c>
      <c r="AX14" s="22">
        <v>766.4</v>
      </c>
      <c r="AY14" s="22"/>
      <c r="AZ14" s="22"/>
      <c r="BA14" s="22"/>
      <c r="BB14" s="22"/>
    </row>
    <row r="15" spans="1:54 15978:16232" s="19" customFormat="1" x14ac:dyDescent="0.2">
      <c r="A15" s="21" t="s">
        <v>106</v>
      </c>
      <c r="B15" s="29" t="s">
        <v>62</v>
      </c>
      <c r="C15" s="44" t="s">
        <v>106</v>
      </c>
      <c r="D15" s="37">
        <v>6</v>
      </c>
      <c r="E15" s="35">
        <v>0.8</v>
      </c>
      <c r="F15" s="35">
        <v>0</v>
      </c>
      <c r="G15" s="35">
        <v>0</v>
      </c>
      <c r="H15" s="22">
        <v>2.8</v>
      </c>
      <c r="I15" s="22"/>
      <c r="J15" s="22">
        <v>1.1000000000000001</v>
      </c>
      <c r="K15" s="22">
        <v>1.1000000000000001</v>
      </c>
      <c r="L15" s="22">
        <v>1.1000000000000001</v>
      </c>
      <c r="M15" s="22"/>
      <c r="N15" s="22">
        <v>0.8</v>
      </c>
      <c r="O15" s="22">
        <v>1.2</v>
      </c>
      <c r="P15" s="22">
        <v>1.2</v>
      </c>
      <c r="Q15" s="22"/>
      <c r="R15" s="22">
        <v>1.2</v>
      </c>
      <c r="S15" s="22">
        <v>1.2</v>
      </c>
      <c r="T15" s="22">
        <v>1.3</v>
      </c>
      <c r="U15" s="22"/>
      <c r="V15" s="22">
        <v>2.8</v>
      </c>
      <c r="W15" s="22">
        <v>2.8</v>
      </c>
      <c r="X15" s="22">
        <v>3</v>
      </c>
      <c r="Y15" s="22"/>
      <c r="Z15" s="22">
        <v>1.7</v>
      </c>
      <c r="AA15" s="22">
        <v>1.7</v>
      </c>
      <c r="AB15" s="22">
        <v>1.8</v>
      </c>
      <c r="AD15" s="19">
        <v>1.7</v>
      </c>
      <c r="AE15" s="22">
        <v>1.7</v>
      </c>
      <c r="AF15" s="22">
        <v>1.7</v>
      </c>
      <c r="AG15" s="22"/>
      <c r="AH15" s="22">
        <v>2.2000000000000002</v>
      </c>
      <c r="AI15" s="22">
        <v>4.0999999999999996</v>
      </c>
      <c r="AJ15" s="22">
        <v>2.2000000000000002</v>
      </c>
      <c r="AK15" s="22"/>
      <c r="AL15" s="22"/>
      <c r="AM15" s="22">
        <v>3.3</v>
      </c>
      <c r="AN15" s="19">
        <v>3.3</v>
      </c>
      <c r="AO15" s="22"/>
      <c r="AP15" s="22">
        <v>3.6</v>
      </c>
      <c r="AQ15" s="22">
        <v>3.6</v>
      </c>
      <c r="AR15" s="22">
        <v>3.6</v>
      </c>
      <c r="AS15" s="22"/>
      <c r="AT15" s="22">
        <v>0.5</v>
      </c>
      <c r="AU15" s="22">
        <v>4.0999999999999996</v>
      </c>
      <c r="AV15" s="22">
        <v>4.0999999999999996</v>
      </c>
      <c r="AW15" s="22"/>
      <c r="AX15" s="22">
        <v>1.1000000000000001</v>
      </c>
      <c r="AY15" s="22"/>
      <c r="AZ15" s="22"/>
      <c r="BA15" s="22"/>
      <c r="BB15" s="22"/>
    </row>
    <row r="16" spans="1:54 15978:16232" s="19" customFormat="1" x14ac:dyDescent="0.2">
      <c r="A16" s="21" t="s">
        <v>107</v>
      </c>
      <c r="B16" s="29" t="s">
        <v>63</v>
      </c>
      <c r="C16" s="44" t="s">
        <v>107</v>
      </c>
      <c r="D16" s="37">
        <v>6</v>
      </c>
      <c r="E16" s="35"/>
      <c r="F16" s="35"/>
      <c r="G16" s="35"/>
      <c r="H16" s="22"/>
      <c r="I16" s="22"/>
      <c r="J16" s="22"/>
      <c r="K16" s="22"/>
      <c r="L16" s="22"/>
      <c r="M16" s="22"/>
      <c r="N16" s="22"/>
      <c r="O16" s="22"/>
      <c r="P16" s="22"/>
      <c r="Q16" s="22">
        <v>101.7</v>
      </c>
      <c r="R16" s="22">
        <v>101.7</v>
      </c>
      <c r="S16" s="22">
        <v>101.7</v>
      </c>
      <c r="T16" s="22">
        <v>101.7</v>
      </c>
      <c r="U16" s="22"/>
      <c r="V16" s="22"/>
      <c r="W16" s="22"/>
      <c r="X16" s="22"/>
      <c r="Y16" s="22"/>
      <c r="Z16" s="22"/>
      <c r="AA16" s="22"/>
      <c r="AB16" s="22"/>
      <c r="AE16" s="22"/>
      <c r="AF16" s="22"/>
      <c r="AG16" s="22"/>
      <c r="AH16" s="22"/>
      <c r="AI16" s="22"/>
      <c r="AJ16" s="22"/>
      <c r="AK16" s="22"/>
      <c r="AL16" s="22"/>
      <c r="AM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</row>
    <row r="17" spans="1:54" s="19" customFormat="1" x14ac:dyDescent="0.2">
      <c r="A17" s="21" t="s">
        <v>108</v>
      </c>
      <c r="B17" s="29" t="s">
        <v>64</v>
      </c>
      <c r="C17" s="44" t="s">
        <v>108</v>
      </c>
      <c r="D17" s="37">
        <v>6</v>
      </c>
      <c r="E17" s="35">
        <v>0</v>
      </c>
      <c r="F17" s="35">
        <v>0</v>
      </c>
      <c r="G17" s="35">
        <v>0.1</v>
      </c>
      <c r="H17" s="22">
        <v>0.1</v>
      </c>
      <c r="I17" s="22">
        <v>2.1</v>
      </c>
      <c r="J17" s="22">
        <v>5</v>
      </c>
      <c r="K17" s="22">
        <v>6.8</v>
      </c>
      <c r="L17" s="22">
        <v>8.9</v>
      </c>
      <c r="M17" s="22">
        <v>2</v>
      </c>
      <c r="N17" s="22">
        <v>4.3</v>
      </c>
      <c r="O17" s="22">
        <v>5.4</v>
      </c>
      <c r="P17" s="22">
        <v>8.3000000000000007</v>
      </c>
      <c r="Q17" s="22">
        <v>1.7</v>
      </c>
      <c r="R17" s="22">
        <v>3.8</v>
      </c>
      <c r="S17" s="22">
        <v>5.5</v>
      </c>
      <c r="T17" s="22">
        <v>7.5</v>
      </c>
      <c r="U17" s="22">
        <v>1.3</v>
      </c>
      <c r="V17" s="22">
        <v>3.8</v>
      </c>
      <c r="W17" s="22">
        <v>5.7</v>
      </c>
      <c r="X17" s="22">
        <v>7.9</v>
      </c>
      <c r="Y17" s="22">
        <v>2.1</v>
      </c>
      <c r="Z17" s="22">
        <v>3.9</v>
      </c>
      <c r="AA17" s="22">
        <v>6</v>
      </c>
      <c r="AB17" s="22">
        <v>8.1</v>
      </c>
      <c r="AC17" s="19">
        <v>2.2999999999999998</v>
      </c>
      <c r="AD17" s="19">
        <v>4.4000000000000004</v>
      </c>
      <c r="AE17" s="22">
        <v>6.8</v>
      </c>
      <c r="AF17" s="22">
        <v>8.9</v>
      </c>
      <c r="AG17" s="22">
        <v>2.6</v>
      </c>
      <c r="AH17" s="22">
        <v>5.7</v>
      </c>
      <c r="AI17" s="22">
        <v>14.2</v>
      </c>
      <c r="AJ17" s="22">
        <v>11.6</v>
      </c>
      <c r="AK17" s="22">
        <v>4.4000000000000004</v>
      </c>
      <c r="AL17" s="22">
        <v>8.8000000000000007</v>
      </c>
      <c r="AM17" s="22">
        <v>13.4</v>
      </c>
      <c r="AN17" s="19">
        <v>18</v>
      </c>
      <c r="AO17" s="22">
        <v>4.5999999999999996</v>
      </c>
      <c r="AP17" s="22">
        <v>9.6999999999999993</v>
      </c>
      <c r="AQ17" s="22">
        <v>12.9</v>
      </c>
      <c r="AR17" s="22">
        <v>17.899999999999999</v>
      </c>
      <c r="AS17" s="22">
        <v>5.0999999999999996</v>
      </c>
      <c r="AT17" s="22">
        <v>10.5</v>
      </c>
      <c r="AU17" s="22">
        <v>14.2</v>
      </c>
      <c r="AV17" s="22">
        <v>18.100000000000001</v>
      </c>
      <c r="AW17" s="22">
        <v>5.0999999999999996</v>
      </c>
      <c r="AX17" s="22">
        <v>8.9</v>
      </c>
      <c r="AY17" s="22"/>
      <c r="AZ17" s="22"/>
      <c r="BA17" s="22"/>
      <c r="BB17" s="22"/>
    </row>
    <row r="18" spans="1:54" s="19" customFormat="1" x14ac:dyDescent="0.2">
      <c r="A18" s="21" t="s">
        <v>109</v>
      </c>
      <c r="B18" s="29" t="s">
        <v>65</v>
      </c>
      <c r="C18" s="44" t="s">
        <v>109</v>
      </c>
      <c r="D18" s="37">
        <v>6</v>
      </c>
      <c r="E18" s="35">
        <v>0.04</v>
      </c>
      <c r="F18" s="35">
        <v>0.26</v>
      </c>
      <c r="G18" s="35">
        <v>2.1</v>
      </c>
      <c r="H18" s="22">
        <v>0.3</v>
      </c>
      <c r="I18" s="22">
        <v>0.1</v>
      </c>
      <c r="J18" s="22">
        <v>0.1</v>
      </c>
      <c r="K18" s="22">
        <v>0.1</v>
      </c>
      <c r="L18" s="22">
        <v>0.6</v>
      </c>
      <c r="M18" s="22">
        <v>0.3</v>
      </c>
      <c r="N18" s="22">
        <v>0.9</v>
      </c>
      <c r="O18" s="22">
        <v>1.1000000000000001</v>
      </c>
      <c r="P18" s="22">
        <v>1.7</v>
      </c>
      <c r="Q18" s="22">
        <v>0.3</v>
      </c>
      <c r="R18" s="22">
        <v>0.6</v>
      </c>
      <c r="S18" s="22">
        <v>1.2</v>
      </c>
      <c r="T18" s="22">
        <v>1.4</v>
      </c>
      <c r="U18" s="22">
        <v>0.1</v>
      </c>
      <c r="V18" s="22">
        <v>0.2</v>
      </c>
      <c r="W18" s="22">
        <v>0.2</v>
      </c>
      <c r="X18" s="22">
        <v>0.2</v>
      </c>
      <c r="Y18" s="22">
        <v>0.01</v>
      </c>
      <c r="Z18" s="22">
        <v>0.04</v>
      </c>
      <c r="AA18" s="22">
        <v>0.06</v>
      </c>
      <c r="AB18" s="22">
        <v>0.1</v>
      </c>
      <c r="AE18" s="22"/>
      <c r="AF18" s="22">
        <v>0.1</v>
      </c>
      <c r="AG18" s="22"/>
      <c r="AH18" s="22"/>
      <c r="AI18" s="22"/>
      <c r="AJ18" s="22"/>
      <c r="AK18" s="22"/>
      <c r="AL18" s="22"/>
      <c r="AM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</row>
    <row r="19" spans="1:54" s="19" customFormat="1" x14ac:dyDescent="0.2">
      <c r="A19" s="21" t="s">
        <v>110</v>
      </c>
      <c r="B19" s="29" t="s">
        <v>66</v>
      </c>
      <c r="C19" s="44" t="s">
        <v>110</v>
      </c>
      <c r="D19" s="37">
        <v>6</v>
      </c>
      <c r="E19" s="35"/>
      <c r="F19" s="35"/>
      <c r="G19" s="35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E19" s="22"/>
      <c r="AF19" s="22"/>
      <c r="AG19" s="22"/>
      <c r="AH19" s="22"/>
      <c r="AI19" s="22"/>
      <c r="AJ19" s="22"/>
      <c r="AK19" s="22"/>
      <c r="AL19" s="22"/>
      <c r="AM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</row>
    <row r="20" spans="1:54" s="19" customFormat="1" x14ac:dyDescent="0.2">
      <c r="A20" s="21" t="s">
        <v>111</v>
      </c>
      <c r="B20" s="29" t="s">
        <v>67</v>
      </c>
      <c r="C20" s="44" t="s">
        <v>111</v>
      </c>
      <c r="D20" s="37">
        <v>6</v>
      </c>
      <c r="E20" s="35">
        <v>22.4</v>
      </c>
      <c r="F20" s="35">
        <v>5</v>
      </c>
      <c r="G20" s="35">
        <v>35.6</v>
      </c>
      <c r="H20" s="22">
        <v>168.2</v>
      </c>
      <c r="I20" s="22">
        <v>74.7</v>
      </c>
      <c r="J20" s="22">
        <v>167</v>
      </c>
      <c r="K20" s="22">
        <v>273.60000000000002</v>
      </c>
      <c r="L20" s="22">
        <v>305.89999999999998</v>
      </c>
      <c r="M20" s="22">
        <v>50</v>
      </c>
      <c r="N20" s="22">
        <v>11.9</v>
      </c>
      <c r="O20" s="22">
        <v>119.5</v>
      </c>
      <c r="P20" s="22">
        <v>155.9</v>
      </c>
      <c r="Q20" s="22">
        <v>62</v>
      </c>
      <c r="R20" s="22">
        <v>135</v>
      </c>
      <c r="S20" s="22">
        <v>162.9</v>
      </c>
      <c r="T20" s="22">
        <v>176.4</v>
      </c>
      <c r="U20" s="22">
        <v>234.5</v>
      </c>
      <c r="V20" s="22">
        <v>292.10000000000002</v>
      </c>
      <c r="W20" s="22">
        <v>440.4</v>
      </c>
      <c r="X20" s="22">
        <v>543.6</v>
      </c>
      <c r="Y20" s="22">
        <v>110.4</v>
      </c>
      <c r="Z20" s="22">
        <v>237.7</v>
      </c>
      <c r="AA20" s="22">
        <v>311.2</v>
      </c>
      <c r="AB20" s="22">
        <v>480.6</v>
      </c>
      <c r="AC20" s="19">
        <v>87.8</v>
      </c>
      <c r="AD20" s="19">
        <v>118.8</v>
      </c>
      <c r="AE20" s="22">
        <v>162.30000000000001</v>
      </c>
      <c r="AF20" s="22">
        <v>387.2</v>
      </c>
      <c r="AG20" s="22">
        <v>89.1</v>
      </c>
      <c r="AH20" s="22">
        <v>241.9</v>
      </c>
      <c r="AI20" s="22">
        <v>995.6</v>
      </c>
      <c r="AJ20" s="22">
        <v>335.6</v>
      </c>
      <c r="AK20" s="22">
        <v>148.80000000000001</v>
      </c>
      <c r="AL20" s="22">
        <v>301.5</v>
      </c>
      <c r="AM20" s="22">
        <v>734.8</v>
      </c>
      <c r="AN20" s="19">
        <v>1068.8</v>
      </c>
      <c r="AO20" s="22">
        <v>373.4</v>
      </c>
      <c r="AP20" s="22">
        <v>668.4</v>
      </c>
      <c r="AQ20" s="22">
        <v>816.7</v>
      </c>
      <c r="AR20" s="22">
        <v>1083.5999999999999</v>
      </c>
      <c r="AS20" s="22">
        <v>120.9</v>
      </c>
      <c r="AT20" s="22">
        <v>508</v>
      </c>
      <c r="AU20" s="22">
        <v>995.6</v>
      </c>
      <c r="AV20" s="22">
        <v>181.1</v>
      </c>
      <c r="AW20" s="22">
        <v>1355.7</v>
      </c>
      <c r="AX20" s="22">
        <v>2141.1999999999998</v>
      </c>
      <c r="AY20" s="22"/>
      <c r="AZ20" s="22"/>
      <c r="BA20" s="22"/>
      <c r="BB20" s="22"/>
    </row>
    <row r="21" spans="1:54" s="19" customFormat="1" x14ac:dyDescent="0.2">
      <c r="A21" s="21" t="s">
        <v>112</v>
      </c>
      <c r="B21" s="29" t="s">
        <v>68</v>
      </c>
      <c r="C21" s="44" t="s">
        <v>112</v>
      </c>
      <c r="D21" s="37">
        <v>6</v>
      </c>
      <c r="E21" s="35"/>
      <c r="F21" s="35"/>
      <c r="G21" s="35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E21" s="22"/>
      <c r="AF21" s="22"/>
      <c r="AG21" s="22"/>
      <c r="AH21" s="22"/>
      <c r="AI21" s="22"/>
      <c r="AJ21" s="22"/>
      <c r="AK21" s="22"/>
      <c r="AL21" s="22"/>
      <c r="AM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</row>
    <row r="22" spans="1:54" s="19" customFormat="1" x14ac:dyDescent="0.2">
      <c r="A22" s="21" t="s">
        <v>113</v>
      </c>
      <c r="B22" s="29" t="s">
        <v>70</v>
      </c>
      <c r="C22" s="44" t="s">
        <v>113</v>
      </c>
      <c r="D22" s="37">
        <v>6</v>
      </c>
      <c r="E22" s="35"/>
      <c r="F22" s="35"/>
      <c r="G22" s="35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E22" s="22"/>
      <c r="AF22" s="22"/>
      <c r="AG22" s="22"/>
      <c r="AH22" s="22"/>
      <c r="AI22" s="22"/>
      <c r="AJ22" s="22"/>
      <c r="AK22" s="22"/>
      <c r="AL22" s="22"/>
      <c r="AM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</row>
    <row r="23" spans="1:54" s="19" customFormat="1" x14ac:dyDescent="0.2">
      <c r="A23" s="21"/>
      <c r="B23" s="29" t="s">
        <v>172</v>
      </c>
      <c r="C23" s="46" t="s">
        <v>173</v>
      </c>
      <c r="D23" s="37"/>
      <c r="E23" s="35">
        <v>14</v>
      </c>
      <c r="F23" s="35">
        <v>46.4</v>
      </c>
      <c r="G23" s="35">
        <v>0</v>
      </c>
      <c r="H23" s="22">
        <v>36.799999999999997</v>
      </c>
      <c r="I23" s="22">
        <v>0.1</v>
      </c>
      <c r="J23" s="22">
        <v>75.5</v>
      </c>
      <c r="K23" s="22">
        <v>75.599999999999994</v>
      </c>
      <c r="L23" s="22">
        <v>156.80000000000001</v>
      </c>
      <c r="M23" s="22"/>
      <c r="N23" s="22">
        <v>83.2</v>
      </c>
      <c r="O23" s="22">
        <v>105</v>
      </c>
      <c r="P23" s="22">
        <v>158.69999999999999</v>
      </c>
      <c r="Q23" s="22">
        <v>16.3</v>
      </c>
      <c r="R23" s="22">
        <v>66.8</v>
      </c>
      <c r="S23" s="22">
        <v>66.8</v>
      </c>
      <c r="T23" s="22">
        <v>66.8</v>
      </c>
      <c r="U23" s="22"/>
      <c r="V23" s="22"/>
      <c r="W23" s="22"/>
      <c r="X23" s="22"/>
      <c r="Y23" s="22"/>
      <c r="Z23" s="22"/>
      <c r="AA23" s="22"/>
      <c r="AB23" s="22"/>
      <c r="AE23" s="22"/>
      <c r="AF23" s="22"/>
      <c r="AG23" s="22"/>
      <c r="AH23" s="22"/>
      <c r="AI23" s="22"/>
      <c r="AJ23" s="22"/>
      <c r="AK23" s="22"/>
      <c r="AL23" s="22"/>
      <c r="AM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</row>
    <row r="24" spans="1:54" s="19" customFormat="1" x14ac:dyDescent="0.2">
      <c r="A24" s="21"/>
      <c r="B24" s="28"/>
      <c r="C24" s="22"/>
      <c r="D24" s="22"/>
      <c r="E24" s="35"/>
      <c r="F24" s="35"/>
      <c r="G24" s="35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E24" s="22"/>
      <c r="AF24" s="22"/>
      <c r="AG24" s="22"/>
      <c r="AH24" s="22"/>
      <c r="AI24" s="22"/>
      <c r="AJ24" s="22"/>
      <c r="AK24" s="22"/>
      <c r="AL24" s="22"/>
      <c r="AM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</row>
    <row r="25" spans="1:54" s="19" customFormat="1" x14ac:dyDescent="0.2">
      <c r="A25" s="21" t="s">
        <v>114</v>
      </c>
      <c r="B25" s="27" t="s">
        <v>71</v>
      </c>
      <c r="C25" s="44" t="s">
        <v>114</v>
      </c>
      <c r="D25" s="37">
        <v>6</v>
      </c>
      <c r="E25" s="45">
        <f>SUM(E26:E44)</f>
        <v>454</v>
      </c>
      <c r="F25" s="45">
        <f t="shared" ref="F25:AS25" si="2">SUM(F26:F44)</f>
        <v>1057.2</v>
      </c>
      <c r="G25" s="45">
        <f t="shared" si="2"/>
        <v>1427.4</v>
      </c>
      <c r="H25" s="45">
        <f t="shared" si="2"/>
        <v>2089.1</v>
      </c>
      <c r="I25" s="45">
        <f t="shared" si="2"/>
        <v>1398.7</v>
      </c>
      <c r="J25" s="45">
        <f t="shared" si="2"/>
        <v>2685.7</v>
      </c>
      <c r="K25" s="45">
        <f t="shared" si="2"/>
        <v>3954.0999999999995</v>
      </c>
      <c r="L25" s="45">
        <f t="shared" si="2"/>
        <v>5294.5</v>
      </c>
      <c r="M25" s="45">
        <f t="shared" si="2"/>
        <v>1292.3000000000002</v>
      </c>
      <c r="N25" s="45">
        <f t="shared" si="2"/>
        <v>2630.2000000000003</v>
      </c>
      <c r="O25" s="45">
        <f t="shared" si="2"/>
        <v>4109.5</v>
      </c>
      <c r="P25" s="45">
        <f t="shared" si="2"/>
        <v>6889.2</v>
      </c>
      <c r="Q25" s="45">
        <f t="shared" si="2"/>
        <v>1399.6</v>
      </c>
      <c r="R25" s="45">
        <f t="shared" si="2"/>
        <v>2593.1</v>
      </c>
      <c r="S25" s="45">
        <f t="shared" si="2"/>
        <v>4625.5</v>
      </c>
      <c r="T25" s="45">
        <f t="shared" si="2"/>
        <v>10356.300000000001</v>
      </c>
      <c r="U25" s="45">
        <f t="shared" si="2"/>
        <v>1583.7999999999997</v>
      </c>
      <c r="V25" s="45">
        <f t="shared" si="2"/>
        <v>5167.3</v>
      </c>
      <c r="W25" s="45">
        <f t="shared" si="2"/>
        <v>7531.0000000000009</v>
      </c>
      <c r="X25" s="45">
        <f t="shared" si="2"/>
        <v>10573.6</v>
      </c>
      <c r="Y25" s="45">
        <f t="shared" si="2"/>
        <v>3376.4000000000005</v>
      </c>
      <c r="Z25" s="45">
        <f t="shared" si="2"/>
        <v>6312.8</v>
      </c>
      <c r="AA25" s="45">
        <f t="shared" si="2"/>
        <v>8845.4999999999982</v>
      </c>
      <c r="AB25" s="45">
        <f t="shared" si="2"/>
        <v>12411.730000000001</v>
      </c>
      <c r="AC25" s="45">
        <f t="shared" si="2"/>
        <v>2452.4599999999996</v>
      </c>
      <c r="AD25" s="45">
        <f t="shared" si="2"/>
        <v>5169.6000000000004</v>
      </c>
      <c r="AE25" s="45">
        <f t="shared" si="2"/>
        <v>9003.9</v>
      </c>
      <c r="AF25" s="45">
        <f t="shared" si="2"/>
        <v>11729.1</v>
      </c>
      <c r="AG25" s="45">
        <f t="shared" si="2"/>
        <v>2335.6000000000004</v>
      </c>
      <c r="AH25" s="45">
        <f t="shared" si="2"/>
        <v>4042.1</v>
      </c>
      <c r="AI25" s="45">
        <f t="shared" si="2"/>
        <v>9000.7000000000007</v>
      </c>
      <c r="AJ25" s="45">
        <f t="shared" si="2"/>
        <v>9187.6999999999989</v>
      </c>
      <c r="AK25" s="45">
        <f t="shared" si="2"/>
        <v>1946.7</v>
      </c>
      <c r="AL25" s="45">
        <f t="shared" si="2"/>
        <v>2322.1</v>
      </c>
      <c r="AM25" s="45">
        <f t="shared" si="2"/>
        <v>3823.1000000000004</v>
      </c>
      <c r="AN25" s="45">
        <f t="shared" si="2"/>
        <v>8572.1</v>
      </c>
      <c r="AO25" s="45">
        <f t="shared" si="2"/>
        <v>4721.3999999999996</v>
      </c>
      <c r="AP25" s="45">
        <f t="shared" si="2"/>
        <v>5632.2</v>
      </c>
      <c r="AQ25" s="45">
        <f t="shared" si="2"/>
        <v>6911.7</v>
      </c>
      <c r="AR25" s="45">
        <f t="shared" si="2"/>
        <v>11015.5</v>
      </c>
      <c r="AS25" s="45">
        <f t="shared" si="2"/>
        <v>2344.2000000000003</v>
      </c>
      <c r="AT25" s="22">
        <v>4731.6000000000004</v>
      </c>
      <c r="AU25" s="22">
        <v>8005.9</v>
      </c>
      <c r="AV25" s="22">
        <v>11455.6</v>
      </c>
      <c r="AW25" s="22">
        <v>2640.7</v>
      </c>
      <c r="AX25" s="22">
        <v>4499.3999999999996</v>
      </c>
      <c r="AY25" s="22"/>
      <c r="AZ25" s="22"/>
      <c r="BA25" s="22"/>
      <c r="BB25" s="22"/>
    </row>
    <row r="26" spans="1:54" s="19" customFormat="1" x14ac:dyDescent="0.2">
      <c r="A26" s="21" t="s">
        <v>115</v>
      </c>
      <c r="B26" s="30" t="s">
        <v>72</v>
      </c>
      <c r="C26" s="44" t="s">
        <v>115</v>
      </c>
      <c r="D26" s="37">
        <v>6</v>
      </c>
      <c r="E26" s="35"/>
      <c r="F26" s="35"/>
      <c r="G26" s="35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E26" s="22"/>
      <c r="AF26" s="22"/>
      <c r="AG26" s="22"/>
      <c r="AH26" s="22"/>
      <c r="AI26" s="22"/>
      <c r="AJ26" s="22"/>
      <c r="AK26" s="22"/>
      <c r="AL26" s="22"/>
      <c r="AM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</row>
    <row r="27" spans="1:54" s="19" customFormat="1" x14ac:dyDescent="0.2">
      <c r="A27" s="21" t="s">
        <v>116</v>
      </c>
      <c r="B27" s="31" t="s">
        <v>73</v>
      </c>
      <c r="C27" s="44" t="s">
        <v>116</v>
      </c>
      <c r="D27" s="37">
        <v>6</v>
      </c>
      <c r="E27" s="35">
        <v>7.3</v>
      </c>
      <c r="F27" s="35">
        <v>19.399999999999999</v>
      </c>
      <c r="G27" s="35">
        <v>58.8</v>
      </c>
      <c r="H27" s="22">
        <v>59.5</v>
      </c>
      <c r="I27" s="22">
        <v>8.4</v>
      </c>
      <c r="J27" s="22">
        <v>20.2</v>
      </c>
      <c r="K27" s="22">
        <v>69.599999999999994</v>
      </c>
      <c r="L27" s="22">
        <v>89.9</v>
      </c>
      <c r="M27" s="22">
        <v>2.9</v>
      </c>
      <c r="N27" s="22">
        <v>34</v>
      </c>
      <c r="O27" s="22">
        <v>80</v>
      </c>
      <c r="P27" s="22">
        <v>104.9</v>
      </c>
      <c r="Q27" s="22">
        <v>20.100000000000001</v>
      </c>
      <c r="R27" s="22">
        <v>47.2</v>
      </c>
      <c r="S27" s="22">
        <v>89.2</v>
      </c>
      <c r="T27" s="22">
        <v>140</v>
      </c>
      <c r="U27" s="22">
        <v>48.7</v>
      </c>
      <c r="V27" s="22">
        <v>162.5</v>
      </c>
      <c r="W27" s="22">
        <v>251.1</v>
      </c>
      <c r="X27" s="22">
        <v>300</v>
      </c>
      <c r="Y27" s="22">
        <v>49.3</v>
      </c>
      <c r="Z27" s="22">
        <v>157.5</v>
      </c>
      <c r="AA27" s="22">
        <v>249.3</v>
      </c>
      <c r="AB27" s="22">
        <v>300</v>
      </c>
      <c r="AC27" s="19">
        <v>70.099999999999994</v>
      </c>
      <c r="AD27" s="19">
        <v>177.3</v>
      </c>
      <c r="AE27" s="22">
        <v>254.2</v>
      </c>
      <c r="AF27" s="22">
        <v>300</v>
      </c>
      <c r="AG27" s="22">
        <v>47.9</v>
      </c>
      <c r="AH27" s="22">
        <v>89.8</v>
      </c>
      <c r="AI27" s="22">
        <v>138.6</v>
      </c>
      <c r="AJ27" s="22">
        <v>150</v>
      </c>
      <c r="AK27" s="22">
        <v>26.5</v>
      </c>
      <c r="AL27" s="22">
        <v>55.2</v>
      </c>
      <c r="AM27" s="22">
        <v>73.8</v>
      </c>
      <c r="AN27" s="19">
        <v>90</v>
      </c>
      <c r="AO27" s="22">
        <v>27.8</v>
      </c>
      <c r="AP27" s="22">
        <v>56.4</v>
      </c>
      <c r="AQ27" s="22">
        <v>82.5</v>
      </c>
      <c r="AR27" s="22">
        <v>105</v>
      </c>
      <c r="AS27" s="22">
        <v>30.3</v>
      </c>
      <c r="AT27" s="22">
        <v>84.5</v>
      </c>
      <c r="AU27" s="22">
        <v>138.6</v>
      </c>
      <c r="AV27" s="22">
        <v>200</v>
      </c>
      <c r="AW27" s="22">
        <v>19.7</v>
      </c>
      <c r="AX27" s="22">
        <v>74.900000000000006</v>
      </c>
      <c r="AY27" s="22"/>
      <c r="AZ27" s="22"/>
      <c r="BA27" s="22"/>
      <c r="BB27" s="22"/>
    </row>
    <row r="28" spans="1:54" s="19" customFormat="1" x14ac:dyDescent="0.2">
      <c r="A28" s="21" t="s">
        <v>117</v>
      </c>
      <c r="B28" s="31" t="s">
        <v>74</v>
      </c>
      <c r="C28" s="44" t="s">
        <v>117</v>
      </c>
      <c r="D28" s="37">
        <v>6</v>
      </c>
      <c r="E28" s="35"/>
      <c r="F28" s="35"/>
      <c r="G28" s="35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E28" s="22"/>
      <c r="AF28" s="22"/>
      <c r="AG28" s="22"/>
      <c r="AH28" s="22"/>
      <c r="AI28" s="22"/>
      <c r="AJ28" s="22"/>
      <c r="AK28" s="22"/>
      <c r="AL28" s="22"/>
      <c r="AM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</row>
    <row r="29" spans="1:54" s="19" customFormat="1" x14ac:dyDescent="0.2">
      <c r="A29" s="21" t="s">
        <v>118</v>
      </c>
      <c r="B29" s="32" t="s">
        <v>75</v>
      </c>
      <c r="C29" s="44" t="s">
        <v>118</v>
      </c>
      <c r="D29" s="37">
        <v>6</v>
      </c>
      <c r="E29" s="35">
        <v>390</v>
      </c>
      <c r="F29" s="35">
        <v>880</v>
      </c>
      <c r="G29" s="35">
        <v>920</v>
      </c>
      <c r="H29" s="22">
        <v>1610</v>
      </c>
      <c r="I29" s="22">
        <v>1330</v>
      </c>
      <c r="J29" s="22">
        <v>2530</v>
      </c>
      <c r="K29" s="22">
        <v>3685</v>
      </c>
      <c r="L29" s="22">
        <v>4915</v>
      </c>
      <c r="M29" s="22">
        <v>1225</v>
      </c>
      <c r="N29" s="22">
        <v>2455</v>
      </c>
      <c r="O29" s="22">
        <v>3625</v>
      </c>
      <c r="P29" s="22">
        <v>5915</v>
      </c>
      <c r="Q29" s="22">
        <v>1330</v>
      </c>
      <c r="R29" s="22">
        <v>2461</v>
      </c>
      <c r="S29" s="22">
        <v>4021</v>
      </c>
      <c r="T29" s="22">
        <v>9000</v>
      </c>
      <c r="U29" s="22">
        <v>1839.8</v>
      </c>
      <c r="V29" s="22">
        <v>4592.3</v>
      </c>
      <c r="W29" s="22">
        <v>7038.4</v>
      </c>
      <c r="X29" s="22">
        <v>9905</v>
      </c>
      <c r="Y29" s="22">
        <v>2840.4</v>
      </c>
      <c r="Z29" s="22">
        <v>5534.6</v>
      </c>
      <c r="AA29" s="22">
        <v>8339.9</v>
      </c>
      <c r="AB29" s="22">
        <v>11350</v>
      </c>
      <c r="AC29" s="19">
        <v>2342.6</v>
      </c>
      <c r="AD29" s="19">
        <v>4883.8</v>
      </c>
      <c r="AE29" s="22">
        <v>7399.7</v>
      </c>
      <c r="AF29" s="22">
        <v>9337</v>
      </c>
      <c r="AG29" s="22">
        <v>1941.7</v>
      </c>
      <c r="AH29" s="22">
        <v>3561.6</v>
      </c>
      <c r="AI29" s="22">
        <v>7788</v>
      </c>
      <c r="AJ29" s="22">
        <v>8130</v>
      </c>
      <c r="AK29" s="22">
        <v>1660</v>
      </c>
      <c r="AL29" s="22">
        <v>1760</v>
      </c>
      <c r="AM29" s="22">
        <v>3260</v>
      </c>
      <c r="AN29" s="19">
        <v>7165</v>
      </c>
      <c r="AO29" s="22">
        <v>1525</v>
      </c>
      <c r="AP29" s="22">
        <v>2991</v>
      </c>
      <c r="AQ29" s="22">
        <v>4300</v>
      </c>
      <c r="AR29" s="22">
        <v>6100</v>
      </c>
      <c r="AS29" s="22">
        <v>2299</v>
      </c>
      <c r="AT29" s="22">
        <v>4608</v>
      </c>
      <c r="AU29" s="22">
        <v>7788</v>
      </c>
      <c r="AV29" s="22">
        <v>10959</v>
      </c>
      <c r="AW29" s="22">
        <v>2615</v>
      </c>
      <c r="AX29" s="22">
        <v>4413</v>
      </c>
      <c r="AY29" s="22"/>
      <c r="AZ29" s="22"/>
      <c r="BA29" s="22"/>
      <c r="BB29" s="22"/>
    </row>
    <row r="30" spans="1:54" x14ac:dyDescent="0.25">
      <c r="A30" t="s">
        <v>119</v>
      </c>
      <c r="B30" s="32" t="s">
        <v>76</v>
      </c>
      <c r="C30" s="44" t="s">
        <v>119</v>
      </c>
      <c r="D30" s="37">
        <v>6</v>
      </c>
      <c r="E30" s="36">
        <v>29</v>
      </c>
      <c r="F30" s="36">
        <v>46.6</v>
      </c>
      <c r="G30" s="36">
        <v>60.2</v>
      </c>
      <c r="H30" s="36">
        <v>76</v>
      </c>
      <c r="I30" s="36">
        <v>11.3</v>
      </c>
      <c r="J30" s="36">
        <v>68.5</v>
      </c>
      <c r="K30" s="36">
        <v>94.1</v>
      </c>
      <c r="L30" s="36">
        <v>120</v>
      </c>
      <c r="M30" s="36">
        <v>36.5</v>
      </c>
      <c r="N30" s="36">
        <v>53</v>
      </c>
      <c r="O30" s="36">
        <v>112.1</v>
      </c>
      <c r="P30" s="36">
        <v>199.6</v>
      </c>
      <c r="Q30" s="36">
        <v>2.2999999999999998</v>
      </c>
      <c r="R30" s="36">
        <v>2.2999999999999998</v>
      </c>
      <c r="S30" s="36">
        <v>10.5</v>
      </c>
      <c r="T30" s="36">
        <v>32.6</v>
      </c>
    </row>
    <row r="31" spans="1:54" x14ac:dyDescent="0.25">
      <c r="A31" t="s">
        <v>120</v>
      </c>
      <c r="B31" s="32" t="s">
        <v>77</v>
      </c>
      <c r="C31" s="44" t="s">
        <v>120</v>
      </c>
      <c r="D31" s="37">
        <v>6</v>
      </c>
      <c r="E31" s="36">
        <v>11.4</v>
      </c>
      <c r="F31" s="36">
        <v>15.9</v>
      </c>
      <c r="G31" s="36">
        <v>52.2</v>
      </c>
      <c r="H31" s="44">
        <v>41.1</v>
      </c>
      <c r="I31" s="36">
        <v>46.3</v>
      </c>
      <c r="J31" s="44">
        <v>61.9</v>
      </c>
      <c r="K31" s="44">
        <v>92.4</v>
      </c>
      <c r="L31" s="44">
        <v>130</v>
      </c>
      <c r="M31" s="44">
        <v>23.2</v>
      </c>
      <c r="N31" s="44">
        <v>74.8</v>
      </c>
      <c r="O31" s="44">
        <v>109.6</v>
      </c>
      <c r="P31" s="44">
        <v>131</v>
      </c>
      <c r="Q31" s="44">
        <v>39</v>
      </c>
      <c r="R31" s="44">
        <v>64.099999999999994</v>
      </c>
      <c r="S31" s="44">
        <v>144.5</v>
      </c>
      <c r="T31" s="44">
        <v>200</v>
      </c>
      <c r="U31" s="44">
        <v>20.8</v>
      </c>
      <c r="V31" s="44">
        <v>67</v>
      </c>
      <c r="W31" s="44">
        <v>115.1</v>
      </c>
      <c r="X31" s="44">
        <v>200</v>
      </c>
      <c r="Y31">
        <v>27.2</v>
      </c>
      <c r="Z31">
        <v>74</v>
      </c>
      <c r="AA31">
        <v>106.4</v>
      </c>
      <c r="AB31">
        <v>173.9</v>
      </c>
      <c r="AC31">
        <v>5.6</v>
      </c>
      <c r="AD31">
        <v>11</v>
      </c>
      <c r="AE31">
        <v>24.8</v>
      </c>
      <c r="AF31">
        <v>80.2</v>
      </c>
      <c r="AG31">
        <v>25.1</v>
      </c>
      <c r="AH31">
        <v>46.5</v>
      </c>
      <c r="AI31">
        <v>67.8</v>
      </c>
      <c r="AJ31">
        <v>90</v>
      </c>
      <c r="AK31">
        <v>6.3</v>
      </c>
      <c r="AL31">
        <v>19.600000000000001</v>
      </c>
      <c r="AM31">
        <v>39.1</v>
      </c>
      <c r="AN31">
        <v>70</v>
      </c>
      <c r="AO31">
        <v>8.5</v>
      </c>
      <c r="AP31">
        <v>21.5</v>
      </c>
      <c r="AQ31">
        <v>39.5</v>
      </c>
      <c r="AR31">
        <v>70</v>
      </c>
      <c r="AS31">
        <v>8.1</v>
      </c>
      <c r="AT31">
        <v>19.100000000000001</v>
      </c>
      <c r="AU31">
        <v>41.7</v>
      </c>
      <c r="AV31">
        <v>90</v>
      </c>
    </row>
    <row r="32" spans="1:54" x14ac:dyDescent="0.25">
      <c r="A32" t="s">
        <v>121</v>
      </c>
      <c r="B32" s="32" t="s">
        <v>78</v>
      </c>
      <c r="C32" s="44" t="s">
        <v>121</v>
      </c>
      <c r="D32" s="37">
        <v>6</v>
      </c>
      <c r="E32" s="36"/>
      <c r="F32" s="36"/>
      <c r="G32" s="36"/>
    </row>
    <row r="33" spans="1:50" x14ac:dyDescent="0.25">
      <c r="A33" t="s">
        <v>122</v>
      </c>
      <c r="B33" s="32" t="s">
        <v>79</v>
      </c>
      <c r="C33" s="44" t="s">
        <v>122</v>
      </c>
      <c r="D33" s="37">
        <v>6</v>
      </c>
      <c r="E33" s="36"/>
      <c r="F33" s="36"/>
      <c r="G33" s="36"/>
    </row>
    <row r="34" spans="1:50" x14ac:dyDescent="0.25">
      <c r="A34" t="s">
        <v>123</v>
      </c>
      <c r="B34" s="32" t="s">
        <v>80</v>
      </c>
      <c r="C34" s="44" t="s">
        <v>123</v>
      </c>
      <c r="D34" s="37">
        <v>6</v>
      </c>
      <c r="E34" s="36"/>
      <c r="F34" s="36"/>
      <c r="G34" s="36">
        <v>3.7</v>
      </c>
      <c r="H34">
        <v>1.6</v>
      </c>
      <c r="I34" s="36">
        <v>0.4</v>
      </c>
      <c r="J34" s="36">
        <v>1.1000000000000001</v>
      </c>
      <c r="K34" s="36">
        <v>4.0999999999999996</v>
      </c>
      <c r="L34" s="36">
        <v>22.1</v>
      </c>
      <c r="N34" s="36">
        <v>1.5</v>
      </c>
      <c r="O34" s="36">
        <v>2.9</v>
      </c>
      <c r="P34" s="36">
        <v>12.4</v>
      </c>
      <c r="Q34" s="36">
        <v>2.2000000000000002</v>
      </c>
      <c r="R34" s="36">
        <v>9.3000000000000007</v>
      </c>
      <c r="S34" s="36">
        <v>85.5</v>
      </c>
      <c r="T34" s="36">
        <v>161.9</v>
      </c>
      <c r="U34" s="36">
        <v>4.8</v>
      </c>
      <c r="V34" s="36">
        <v>37</v>
      </c>
      <c r="W34" s="36">
        <v>97</v>
      </c>
      <c r="X34" s="36">
        <v>119</v>
      </c>
      <c r="Y34">
        <v>1.1000000000000001</v>
      </c>
      <c r="Z34">
        <v>2.9</v>
      </c>
      <c r="AA34">
        <v>10.9</v>
      </c>
      <c r="AB34">
        <v>25.7</v>
      </c>
      <c r="AC34">
        <v>5.0999999999999996</v>
      </c>
      <c r="AD34">
        <v>19.600000000000001</v>
      </c>
      <c r="AE34">
        <v>47.5</v>
      </c>
      <c r="AF34">
        <v>57.1</v>
      </c>
      <c r="AG34">
        <v>3.9</v>
      </c>
      <c r="AH34">
        <v>17.2</v>
      </c>
      <c r="AI34">
        <v>16.7</v>
      </c>
      <c r="AJ34">
        <v>61.5</v>
      </c>
      <c r="AK34">
        <v>2.4</v>
      </c>
      <c r="AL34">
        <v>35.299999999999997</v>
      </c>
      <c r="AM34">
        <v>48.6</v>
      </c>
      <c r="AN34">
        <v>66.2</v>
      </c>
      <c r="AO34">
        <v>1.3</v>
      </c>
      <c r="AP34">
        <v>2.7</v>
      </c>
      <c r="AQ34">
        <v>17.2</v>
      </c>
      <c r="AR34">
        <v>20.5</v>
      </c>
      <c r="AS34">
        <v>1.4</v>
      </c>
      <c r="AT34">
        <v>7.5</v>
      </c>
      <c r="AU34">
        <v>16.7</v>
      </c>
      <c r="AV34">
        <v>176.1</v>
      </c>
    </row>
    <row r="35" spans="1:50" x14ac:dyDescent="0.25">
      <c r="A35" t="s">
        <v>124</v>
      </c>
      <c r="B35" s="32" t="s">
        <v>81</v>
      </c>
      <c r="C35" s="44" t="s">
        <v>124</v>
      </c>
      <c r="D35" s="37">
        <v>6</v>
      </c>
      <c r="E35" s="36"/>
      <c r="F35" s="36"/>
      <c r="G35" s="36">
        <v>0.6</v>
      </c>
      <c r="H35">
        <v>1.7</v>
      </c>
      <c r="I35" s="36">
        <v>1.1000000000000001</v>
      </c>
      <c r="J35" s="36">
        <v>1.3</v>
      </c>
      <c r="K35" s="36">
        <v>3.2</v>
      </c>
      <c r="L35" s="36">
        <v>7.9</v>
      </c>
      <c r="M35" s="36">
        <v>1.9</v>
      </c>
      <c r="N35" s="36">
        <v>2.8</v>
      </c>
      <c r="O35" s="36">
        <v>3.8</v>
      </c>
      <c r="P35" s="36">
        <v>9.6</v>
      </c>
      <c r="Q35" s="36">
        <v>3.3</v>
      </c>
      <c r="R35" s="36">
        <v>4.5999999999999996</v>
      </c>
      <c r="S35" s="36">
        <v>5.9</v>
      </c>
      <c r="T35" s="36">
        <v>15</v>
      </c>
      <c r="U35" s="36">
        <v>3.7</v>
      </c>
      <c r="V35" s="36">
        <v>5</v>
      </c>
      <c r="W35" s="36">
        <v>8.3000000000000007</v>
      </c>
      <c r="X35" s="36">
        <v>20</v>
      </c>
      <c r="Y35">
        <v>3.8</v>
      </c>
      <c r="Z35">
        <v>6.3</v>
      </c>
      <c r="AA35">
        <v>12.4</v>
      </c>
      <c r="AB35">
        <v>33</v>
      </c>
      <c r="AC35">
        <v>3</v>
      </c>
      <c r="AD35">
        <v>5.2</v>
      </c>
      <c r="AE35">
        <v>18</v>
      </c>
      <c r="AF35">
        <v>33.5</v>
      </c>
      <c r="AG35">
        <v>2.7</v>
      </c>
      <c r="AH35">
        <v>5.9</v>
      </c>
      <c r="AI35">
        <v>5</v>
      </c>
      <c r="AJ35">
        <v>35.5</v>
      </c>
      <c r="AK35">
        <v>5</v>
      </c>
      <c r="AL35">
        <v>9.1999999999999993</v>
      </c>
      <c r="AM35">
        <v>20.8</v>
      </c>
      <c r="AN35">
        <v>31.6</v>
      </c>
      <c r="AO35">
        <v>2</v>
      </c>
      <c r="AP35">
        <v>4.7</v>
      </c>
      <c r="AQ35">
        <v>11.2</v>
      </c>
      <c r="AR35">
        <v>17</v>
      </c>
      <c r="AS35">
        <v>0.5</v>
      </c>
      <c r="AT35">
        <v>2</v>
      </c>
      <c r="AU35">
        <v>5</v>
      </c>
      <c r="AV35">
        <v>7.2</v>
      </c>
    </row>
    <row r="36" spans="1:50" ht="26.25" x14ac:dyDescent="0.25">
      <c r="A36" t="s">
        <v>125</v>
      </c>
      <c r="B36" s="32" t="s">
        <v>82</v>
      </c>
      <c r="C36" s="44" t="s">
        <v>125</v>
      </c>
      <c r="D36" s="37">
        <v>6</v>
      </c>
      <c r="E36" s="36"/>
      <c r="F36" s="36"/>
      <c r="G36" s="36"/>
      <c r="AB36">
        <v>372.6</v>
      </c>
      <c r="AE36">
        <v>223.5</v>
      </c>
      <c r="AF36">
        <v>223.5</v>
      </c>
      <c r="AL36">
        <v>127</v>
      </c>
      <c r="AM36">
        <v>127</v>
      </c>
      <c r="AN36">
        <v>331.8</v>
      </c>
      <c r="AR36">
        <v>735.4</v>
      </c>
    </row>
    <row r="37" spans="1:50" ht="26.25" x14ac:dyDescent="0.25">
      <c r="A37" t="s">
        <v>126</v>
      </c>
      <c r="B37" s="32" t="s">
        <v>83</v>
      </c>
      <c r="C37" s="44" t="s">
        <v>126</v>
      </c>
      <c r="D37" s="37">
        <v>6</v>
      </c>
      <c r="E37" s="36"/>
      <c r="F37" s="36"/>
      <c r="G37" s="36"/>
      <c r="AA37">
        <v>60.1</v>
      </c>
      <c r="AB37">
        <v>109.03</v>
      </c>
      <c r="AC37">
        <v>9.16</v>
      </c>
    </row>
    <row r="38" spans="1:50" ht="26.25" x14ac:dyDescent="0.25">
      <c r="A38" t="s">
        <v>127</v>
      </c>
      <c r="B38" s="32" t="s">
        <v>84</v>
      </c>
      <c r="C38" s="44" t="s">
        <v>127</v>
      </c>
      <c r="D38" s="37">
        <v>6</v>
      </c>
      <c r="E38" s="36"/>
      <c r="F38" s="36"/>
      <c r="G38" s="36"/>
    </row>
    <row r="39" spans="1:50" ht="26.25" x14ac:dyDescent="0.25">
      <c r="A39" t="s">
        <v>128</v>
      </c>
      <c r="B39" s="32" t="s">
        <v>85</v>
      </c>
      <c r="C39" s="44" t="s">
        <v>128</v>
      </c>
      <c r="D39" s="37">
        <v>6</v>
      </c>
      <c r="E39" s="36"/>
      <c r="F39" s="36"/>
      <c r="G39" s="36"/>
      <c r="AD39">
        <v>40</v>
      </c>
      <c r="AE39">
        <v>40</v>
      </c>
      <c r="AF39">
        <v>40</v>
      </c>
      <c r="AG39">
        <v>307.39999999999998</v>
      </c>
      <c r="AH39">
        <v>307.39999999999998</v>
      </c>
      <c r="AJ39">
        <v>692.8</v>
      </c>
      <c r="AK39">
        <v>241.9</v>
      </c>
      <c r="AL39">
        <v>241.9</v>
      </c>
      <c r="AM39">
        <v>241.9</v>
      </c>
      <c r="AN39">
        <v>797.4</v>
      </c>
    </row>
    <row r="40" spans="1:50" ht="26.25" x14ac:dyDescent="0.25">
      <c r="A40" t="s">
        <v>129</v>
      </c>
      <c r="B40" s="32" t="s">
        <v>86</v>
      </c>
      <c r="C40" s="44" t="s">
        <v>129</v>
      </c>
      <c r="D40" s="37">
        <v>6</v>
      </c>
      <c r="E40" s="36"/>
      <c r="F40" s="36"/>
      <c r="G40" s="36"/>
      <c r="AO40">
        <v>2279</v>
      </c>
      <c r="AP40">
        <v>2448.3000000000002</v>
      </c>
      <c r="AQ40">
        <v>2448.3000000000002</v>
      </c>
      <c r="AR40">
        <v>3949.5</v>
      </c>
    </row>
    <row r="41" spans="1:50" x14ac:dyDescent="0.25">
      <c r="A41" t="s">
        <v>130</v>
      </c>
      <c r="B41" s="30" t="s">
        <v>87</v>
      </c>
      <c r="C41" s="44" t="s">
        <v>130</v>
      </c>
      <c r="D41" s="37">
        <v>6</v>
      </c>
      <c r="E41" s="36">
        <v>0.7</v>
      </c>
      <c r="F41" s="36">
        <v>1.4</v>
      </c>
      <c r="G41" s="36">
        <v>1</v>
      </c>
      <c r="H41" s="36">
        <v>3.7</v>
      </c>
      <c r="I41" s="36">
        <v>1.2</v>
      </c>
      <c r="J41" s="36">
        <v>2.7</v>
      </c>
      <c r="K41" s="36">
        <v>5.7</v>
      </c>
      <c r="L41" s="36">
        <v>9.6</v>
      </c>
      <c r="M41" s="36">
        <v>2.8</v>
      </c>
      <c r="N41" s="36">
        <v>9.1</v>
      </c>
      <c r="O41" s="36">
        <v>11.2</v>
      </c>
      <c r="P41" s="36">
        <v>14</v>
      </c>
      <c r="Q41" s="36">
        <v>2.7</v>
      </c>
      <c r="R41" s="36">
        <v>4.5999999999999996</v>
      </c>
      <c r="S41" s="36">
        <v>10.1</v>
      </c>
      <c r="T41" s="36">
        <v>57.1</v>
      </c>
      <c r="U41" s="36">
        <v>2.1</v>
      </c>
      <c r="V41" s="36">
        <v>14.3</v>
      </c>
      <c r="W41" s="36">
        <v>21.1</v>
      </c>
      <c r="X41" s="36">
        <v>29.6</v>
      </c>
      <c r="Y41">
        <v>7.8</v>
      </c>
      <c r="Z41">
        <v>15.9</v>
      </c>
      <c r="AA41">
        <v>27.8</v>
      </c>
      <c r="AB41">
        <v>47.5</v>
      </c>
      <c r="AC41">
        <v>16.899999999999999</v>
      </c>
      <c r="AD41">
        <v>26.2</v>
      </c>
      <c r="AE41">
        <v>33.5</v>
      </c>
      <c r="AF41">
        <v>45.9</v>
      </c>
      <c r="AG41">
        <v>6.9</v>
      </c>
      <c r="AH41">
        <v>13.7</v>
      </c>
      <c r="AI41">
        <v>15.9</v>
      </c>
      <c r="AJ41">
        <v>27.9</v>
      </c>
      <c r="AK41">
        <v>4.5999999999999996</v>
      </c>
      <c r="AL41">
        <v>8.5</v>
      </c>
      <c r="AM41">
        <v>11.9</v>
      </c>
      <c r="AN41">
        <v>20.100000000000001</v>
      </c>
      <c r="AO41">
        <v>3.9</v>
      </c>
      <c r="AP41">
        <v>9.1999999999999993</v>
      </c>
      <c r="AQ41">
        <v>13</v>
      </c>
      <c r="AR41">
        <v>18.100000000000001</v>
      </c>
      <c r="AS41">
        <v>4.9000000000000004</v>
      </c>
      <c r="AT41">
        <v>10.5</v>
      </c>
      <c r="AU41">
        <v>15.9</v>
      </c>
      <c r="AV41">
        <v>23.3</v>
      </c>
      <c r="AW41">
        <v>6</v>
      </c>
      <c r="AX41">
        <v>11.5</v>
      </c>
    </row>
    <row r="42" spans="1:50" x14ac:dyDescent="0.25">
      <c r="A42" t="s">
        <v>131</v>
      </c>
      <c r="B42" s="33" t="s">
        <v>88</v>
      </c>
      <c r="C42" s="44" t="s">
        <v>131</v>
      </c>
      <c r="D42" s="37">
        <v>6</v>
      </c>
      <c r="E42" s="36"/>
      <c r="F42" s="36">
        <v>74.7</v>
      </c>
      <c r="G42" s="36">
        <v>308.39999999999998</v>
      </c>
      <c r="H42" s="36">
        <v>269.5</v>
      </c>
    </row>
    <row r="43" spans="1:50" x14ac:dyDescent="0.25">
      <c r="A43" t="s">
        <v>132</v>
      </c>
      <c r="B43" s="30" t="s">
        <v>89</v>
      </c>
      <c r="C43" s="44" t="s">
        <v>132</v>
      </c>
      <c r="D43" s="37">
        <v>6</v>
      </c>
      <c r="E43" s="36">
        <v>15.6</v>
      </c>
      <c r="F43" s="36">
        <v>19.2</v>
      </c>
      <c r="G43" s="36">
        <v>22.5</v>
      </c>
      <c r="H43" s="36">
        <v>26</v>
      </c>
    </row>
    <row r="44" spans="1:50" x14ac:dyDescent="0.25">
      <c r="A44" t="s">
        <v>133</v>
      </c>
      <c r="B44" s="32" t="s">
        <v>69</v>
      </c>
      <c r="C44" s="44" t="s">
        <v>133</v>
      </c>
      <c r="D44" s="37">
        <v>6</v>
      </c>
      <c r="E44" s="36"/>
      <c r="F44" s="36"/>
      <c r="G44" s="36"/>
      <c r="O44">
        <v>164.9</v>
      </c>
      <c r="P44">
        <v>502.7</v>
      </c>
      <c r="S44">
        <v>258.8</v>
      </c>
      <c r="T44">
        <v>749.7</v>
      </c>
      <c r="U44">
        <v>-336.1</v>
      </c>
      <c r="V44">
        <v>289.2</v>
      </c>
      <c r="Y44">
        <v>446.8</v>
      </c>
      <c r="Z44">
        <v>521.6</v>
      </c>
      <c r="AA44">
        <v>38.700000000000003</v>
      </c>
      <c r="AD44">
        <v>6.5</v>
      </c>
      <c r="AE44">
        <v>962.7</v>
      </c>
      <c r="AF44">
        <v>1611.9</v>
      </c>
      <c r="AI44">
        <v>968.7</v>
      </c>
      <c r="AL44">
        <v>65.400000000000006</v>
      </c>
      <c r="AO44">
        <v>873.9</v>
      </c>
      <c r="AP44">
        <v>98.4</v>
      </c>
      <c r="AT44">
        <v>838.5</v>
      </c>
      <c r="AU44">
        <v>968.7</v>
      </c>
      <c r="AV44">
        <v>1557.3</v>
      </c>
      <c r="AW44">
        <v>332</v>
      </c>
      <c r="AX44">
        <v>513.1</v>
      </c>
    </row>
    <row r="45" spans="1:50" x14ac:dyDescent="0.25">
      <c r="A45" t="s">
        <v>134</v>
      </c>
      <c r="B45" s="27" t="s">
        <v>90</v>
      </c>
      <c r="C45" s="44" t="s">
        <v>134</v>
      </c>
      <c r="D45" s="37">
        <v>6</v>
      </c>
      <c r="E45" s="36">
        <v>2092.4</v>
      </c>
      <c r="F45" s="36">
        <v>2775</v>
      </c>
      <c r="G45" s="36">
        <v>5488</v>
      </c>
      <c r="H45" s="36">
        <v>8378.7999999999993</v>
      </c>
      <c r="I45" s="36">
        <v>8986.7000000000007</v>
      </c>
      <c r="J45" s="36">
        <v>8721.4</v>
      </c>
      <c r="K45" s="36">
        <v>9557.7000000000007</v>
      </c>
      <c r="L45" s="36">
        <v>10716.2</v>
      </c>
      <c r="M45" s="36">
        <v>11966.5</v>
      </c>
      <c r="N45" s="36">
        <v>13049.7</v>
      </c>
      <c r="O45" s="36">
        <v>14568.52</v>
      </c>
      <c r="P45" s="36">
        <v>17433.12</v>
      </c>
      <c r="Q45" s="36">
        <v>18165.63</v>
      </c>
      <c r="R45" s="36">
        <v>20446.63</v>
      </c>
      <c r="S45" s="36">
        <v>25371.63</v>
      </c>
      <c r="T45" s="36">
        <v>23882.25</v>
      </c>
      <c r="U45" s="36">
        <v>23737.7</v>
      </c>
      <c r="V45" s="36">
        <v>25440.959999999999</v>
      </c>
      <c r="W45" s="36">
        <v>25662.41</v>
      </c>
      <c r="X45" s="36">
        <v>26062.68</v>
      </c>
      <c r="Y45" s="36">
        <v>26791.58</v>
      </c>
      <c r="Z45" s="36">
        <v>26931.95</v>
      </c>
      <c r="AA45" s="36">
        <v>27205.21</v>
      </c>
      <c r="AB45" s="36">
        <v>28092.32</v>
      </c>
      <c r="AC45">
        <v>28145.9</v>
      </c>
      <c r="AD45">
        <v>28719.8</v>
      </c>
      <c r="AE45">
        <v>29511</v>
      </c>
      <c r="AF45">
        <v>29262.3</v>
      </c>
      <c r="AG45">
        <v>29104.5</v>
      </c>
      <c r="AH45">
        <v>36624.6</v>
      </c>
      <c r="AI45">
        <v>37518.800000000003</v>
      </c>
      <c r="AJ45">
        <v>40878.6</v>
      </c>
      <c r="AK45">
        <v>52355.45</v>
      </c>
      <c r="AL45">
        <v>52184</v>
      </c>
      <c r="AM45">
        <v>54169.4</v>
      </c>
      <c r="AN45">
        <v>58071.199999999997</v>
      </c>
      <c r="AO45">
        <v>58693.4</v>
      </c>
      <c r="AP45">
        <v>57262.5</v>
      </c>
      <c r="AQ45">
        <v>59217.599999999999</v>
      </c>
      <c r="AR45">
        <v>61241.2</v>
      </c>
      <c r="AS45">
        <v>60874.6</v>
      </c>
      <c r="AT45">
        <v>63973.9</v>
      </c>
      <c r="AU45">
        <v>64661.4</v>
      </c>
      <c r="AV45">
        <v>66279.100000000006</v>
      </c>
      <c r="AW45">
        <v>65475.8</v>
      </c>
      <c r="AX45">
        <v>68464.600000000006</v>
      </c>
    </row>
    <row r="46" spans="1:50" x14ac:dyDescent="0.25">
      <c r="B46" s="34"/>
      <c r="E46" s="36"/>
      <c r="F46" s="36"/>
      <c r="G46" s="36"/>
    </row>
    <row r="47" spans="1:50" x14ac:dyDescent="0.25">
      <c r="A47" t="s">
        <v>135</v>
      </c>
      <c r="B47" s="28" t="s">
        <v>91</v>
      </c>
      <c r="C47" s="44" t="s">
        <v>135</v>
      </c>
      <c r="D47" s="38">
        <v>6</v>
      </c>
      <c r="E47" s="36"/>
      <c r="F47" s="36"/>
      <c r="G47" s="36"/>
      <c r="AS47" s="36"/>
    </row>
    <row r="48" spans="1:50" x14ac:dyDescent="0.25">
      <c r="B48" s="28"/>
    </row>
    <row r="49" spans="1:54" x14ac:dyDescent="0.25">
      <c r="A49" t="s">
        <v>136</v>
      </c>
      <c r="B49" s="28" t="s">
        <v>92</v>
      </c>
      <c r="C49" s="44" t="s">
        <v>136</v>
      </c>
      <c r="D49" s="38">
        <v>6</v>
      </c>
    </row>
    <row r="50" spans="1:54" s="24" customFormat="1" ht="30" x14ac:dyDescent="0.25">
      <c r="A50" s="26"/>
      <c r="B50" s="25" t="s">
        <v>101</v>
      </c>
      <c r="C50" s="25"/>
      <c r="D50" s="25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</row>
    <row r="51" spans="1:54" s="42" customFormat="1" x14ac:dyDescent="0.25">
      <c r="A51" s="39"/>
      <c r="B51" s="43" t="s">
        <v>102</v>
      </c>
      <c r="C51" s="40"/>
      <c r="D51" s="4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</row>
    <row r="52" spans="1:54" s="19" customFormat="1" x14ac:dyDescent="0.2">
      <c r="A52" s="21" t="s">
        <v>137</v>
      </c>
      <c r="B52" s="27" t="s">
        <v>59</v>
      </c>
      <c r="C52" s="44" t="s">
        <v>137</v>
      </c>
      <c r="D52" s="37">
        <v>6</v>
      </c>
      <c r="E52" s="35"/>
      <c r="F52" s="35"/>
      <c r="G52" s="35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</row>
    <row r="53" spans="1:54" s="19" customFormat="1" x14ac:dyDescent="0.2">
      <c r="A53" s="21"/>
      <c r="B53" s="28"/>
      <c r="C53" s="22"/>
      <c r="D53" s="37"/>
      <c r="E53" s="35"/>
      <c r="F53" s="35"/>
      <c r="G53" s="35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</row>
    <row r="54" spans="1:54" s="19" customFormat="1" x14ac:dyDescent="0.2">
      <c r="A54" s="21" t="s">
        <v>138</v>
      </c>
      <c r="B54" s="29" t="s">
        <v>60</v>
      </c>
      <c r="C54" s="22" t="s">
        <v>138</v>
      </c>
      <c r="D54" s="37">
        <v>6</v>
      </c>
      <c r="E54" s="35"/>
      <c r="F54" s="35"/>
      <c r="G54" s="35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</row>
    <row r="55" spans="1:54" s="19" customFormat="1" x14ac:dyDescent="0.2">
      <c r="A55" s="21" t="s">
        <v>139</v>
      </c>
      <c r="B55" s="29" t="s">
        <v>61</v>
      </c>
      <c r="C55" s="22" t="s">
        <v>139</v>
      </c>
      <c r="D55" s="37">
        <v>6</v>
      </c>
      <c r="E55" s="35"/>
      <c r="F55" s="35"/>
      <c r="G55" s="35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</row>
    <row r="56" spans="1:54" s="19" customFormat="1" x14ac:dyDescent="0.2">
      <c r="A56" s="21" t="s">
        <v>140</v>
      </c>
      <c r="B56" s="29" t="s">
        <v>62</v>
      </c>
      <c r="C56" s="22" t="s">
        <v>140</v>
      </c>
      <c r="D56" s="37">
        <v>6</v>
      </c>
      <c r="E56" s="35"/>
      <c r="F56" s="35"/>
      <c r="G56" s="35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</row>
    <row r="57" spans="1:54" s="19" customFormat="1" x14ac:dyDescent="0.2">
      <c r="A57" s="21" t="s">
        <v>141</v>
      </c>
      <c r="B57" s="29" t="s">
        <v>63</v>
      </c>
      <c r="C57" s="22" t="s">
        <v>141</v>
      </c>
      <c r="D57" s="37">
        <v>6</v>
      </c>
      <c r="E57" s="35"/>
      <c r="F57" s="35"/>
      <c r="G57" s="35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</row>
    <row r="58" spans="1:54" s="19" customFormat="1" x14ac:dyDescent="0.2">
      <c r="A58" s="21" t="s">
        <v>142</v>
      </c>
      <c r="B58" s="29" t="s">
        <v>64</v>
      </c>
      <c r="C58" s="22" t="s">
        <v>142</v>
      </c>
      <c r="D58" s="37">
        <v>6</v>
      </c>
      <c r="E58" s="35"/>
      <c r="F58" s="35"/>
      <c r="G58" s="35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</row>
    <row r="59" spans="1:54" s="19" customFormat="1" x14ac:dyDescent="0.2">
      <c r="A59" s="21" t="s">
        <v>143</v>
      </c>
      <c r="B59" s="29" t="s">
        <v>65</v>
      </c>
      <c r="C59" s="22" t="s">
        <v>143</v>
      </c>
      <c r="D59" s="37">
        <v>6</v>
      </c>
      <c r="E59" s="35"/>
      <c r="F59" s="35"/>
      <c r="G59" s="35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</row>
    <row r="60" spans="1:54" s="19" customFormat="1" x14ac:dyDescent="0.2">
      <c r="A60" s="21" t="s">
        <v>144</v>
      </c>
      <c r="B60" s="29" t="s">
        <v>66</v>
      </c>
      <c r="C60" s="22" t="s">
        <v>144</v>
      </c>
      <c r="D60" s="37">
        <v>6</v>
      </c>
      <c r="E60" s="35"/>
      <c r="F60" s="35"/>
      <c r="G60" s="35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</row>
    <row r="61" spans="1:54" s="19" customFormat="1" x14ac:dyDescent="0.2">
      <c r="A61" s="21" t="s">
        <v>145</v>
      </c>
      <c r="B61" s="29" t="s">
        <v>67</v>
      </c>
      <c r="C61" s="22" t="s">
        <v>145</v>
      </c>
      <c r="D61" s="37">
        <v>6</v>
      </c>
      <c r="E61" s="35"/>
      <c r="F61" s="35"/>
      <c r="G61" s="35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</row>
    <row r="62" spans="1:54" s="19" customFormat="1" x14ac:dyDescent="0.2">
      <c r="A62" s="21" t="s">
        <v>146</v>
      </c>
      <c r="B62" s="29" t="s">
        <v>68</v>
      </c>
      <c r="C62" s="22" t="s">
        <v>146</v>
      </c>
      <c r="D62" s="37">
        <v>6</v>
      </c>
      <c r="E62" s="35"/>
      <c r="F62" s="35"/>
      <c r="G62" s="35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</row>
    <row r="63" spans="1:54" s="19" customFormat="1" x14ac:dyDescent="0.2">
      <c r="A63" s="21" t="s">
        <v>147</v>
      </c>
      <c r="B63" s="29" t="s">
        <v>70</v>
      </c>
      <c r="C63" s="22" t="s">
        <v>147</v>
      </c>
      <c r="D63" s="37">
        <v>6</v>
      </c>
      <c r="E63" s="35"/>
      <c r="F63" s="35"/>
      <c r="G63" s="35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</row>
    <row r="64" spans="1:54" s="19" customFormat="1" x14ac:dyDescent="0.2">
      <c r="A64" s="21"/>
      <c r="B64" s="28"/>
      <c r="C64" s="22"/>
      <c r="D64" s="22"/>
      <c r="E64" s="35"/>
      <c r="F64" s="35"/>
      <c r="G64" s="35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</row>
    <row r="65" spans="1:54" s="19" customFormat="1" x14ac:dyDescent="0.2">
      <c r="A65" s="21" t="s">
        <v>148</v>
      </c>
      <c r="B65" s="27" t="s">
        <v>71</v>
      </c>
      <c r="C65" s="22" t="s">
        <v>148</v>
      </c>
      <c r="D65" s="37">
        <v>6</v>
      </c>
      <c r="E65" s="35"/>
      <c r="F65" s="35"/>
      <c r="G65" s="35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</row>
    <row r="66" spans="1:54" s="19" customFormat="1" x14ac:dyDescent="0.2">
      <c r="A66" s="21" t="s">
        <v>149</v>
      </c>
      <c r="B66" s="30" t="s">
        <v>72</v>
      </c>
      <c r="C66" s="22" t="s">
        <v>149</v>
      </c>
      <c r="D66" s="37">
        <v>6</v>
      </c>
      <c r="E66" s="35"/>
      <c r="F66" s="35"/>
      <c r="G66" s="3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</row>
    <row r="67" spans="1:54" s="19" customFormat="1" x14ac:dyDescent="0.2">
      <c r="A67" s="21" t="s">
        <v>150</v>
      </c>
      <c r="B67" s="31" t="s">
        <v>73</v>
      </c>
      <c r="C67" s="22" t="s">
        <v>150</v>
      </c>
      <c r="D67" s="37">
        <v>6</v>
      </c>
      <c r="E67" s="35"/>
      <c r="F67" s="35"/>
      <c r="G67" s="3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</row>
    <row r="68" spans="1:54" s="19" customFormat="1" x14ac:dyDescent="0.2">
      <c r="A68" s="21" t="s">
        <v>151</v>
      </c>
      <c r="B68" s="31" t="s">
        <v>74</v>
      </c>
      <c r="C68" s="22" t="s">
        <v>151</v>
      </c>
      <c r="D68" s="37">
        <v>6</v>
      </c>
      <c r="E68" s="35"/>
      <c r="F68" s="35"/>
      <c r="G68" s="35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</row>
    <row r="69" spans="1:54" s="19" customFormat="1" x14ac:dyDescent="0.2">
      <c r="A69" s="21" t="s">
        <v>152</v>
      </c>
      <c r="B69" s="32" t="s">
        <v>75</v>
      </c>
      <c r="C69" s="22" t="s">
        <v>152</v>
      </c>
      <c r="D69" s="37">
        <v>6</v>
      </c>
      <c r="E69" s="35"/>
      <c r="F69" s="35"/>
      <c r="G69" s="35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</row>
    <row r="70" spans="1:54" x14ac:dyDescent="0.25">
      <c r="A70" t="s">
        <v>153</v>
      </c>
      <c r="B70" s="32" t="s">
        <v>76</v>
      </c>
      <c r="C70" t="s">
        <v>153</v>
      </c>
      <c r="D70" s="37">
        <v>6</v>
      </c>
      <c r="E70" s="36"/>
      <c r="F70" s="36"/>
      <c r="G70" s="36"/>
    </row>
    <row r="71" spans="1:54" x14ac:dyDescent="0.25">
      <c r="A71" t="s">
        <v>154</v>
      </c>
      <c r="B71" s="32" t="s">
        <v>77</v>
      </c>
      <c r="C71" t="s">
        <v>154</v>
      </c>
      <c r="D71" s="37">
        <v>6</v>
      </c>
      <c r="E71" s="36"/>
      <c r="F71" s="36"/>
      <c r="G71" s="36"/>
    </row>
    <row r="72" spans="1:54" x14ac:dyDescent="0.25">
      <c r="A72" t="s">
        <v>155</v>
      </c>
      <c r="B72" s="32" t="s">
        <v>78</v>
      </c>
      <c r="C72" t="s">
        <v>155</v>
      </c>
      <c r="D72" s="37">
        <v>6</v>
      </c>
      <c r="E72" s="36"/>
      <c r="F72" s="36"/>
      <c r="G72" s="36"/>
    </row>
    <row r="73" spans="1:54" x14ac:dyDescent="0.25">
      <c r="A73" t="s">
        <v>156</v>
      </c>
      <c r="B73" s="32" t="s">
        <v>79</v>
      </c>
      <c r="C73" t="s">
        <v>156</v>
      </c>
      <c r="D73" s="37">
        <v>6</v>
      </c>
      <c r="E73" s="36"/>
      <c r="F73" s="36"/>
      <c r="G73" s="36"/>
    </row>
    <row r="74" spans="1:54" x14ac:dyDescent="0.25">
      <c r="A74" t="s">
        <v>157</v>
      </c>
      <c r="B74" s="32" t="s">
        <v>80</v>
      </c>
      <c r="C74" t="s">
        <v>157</v>
      </c>
      <c r="D74" s="37">
        <v>6</v>
      </c>
      <c r="E74" s="36">
        <v>3.07</v>
      </c>
      <c r="F74" s="36">
        <v>1.42</v>
      </c>
      <c r="G74" s="36">
        <v>1.94</v>
      </c>
      <c r="H74">
        <v>0.52</v>
      </c>
      <c r="I74">
        <v>0.87</v>
      </c>
      <c r="J74">
        <v>3.67</v>
      </c>
      <c r="K74">
        <v>22.44</v>
      </c>
      <c r="M74">
        <v>1.83</v>
      </c>
      <c r="N74">
        <v>1.77</v>
      </c>
      <c r="O74">
        <v>11.92</v>
      </c>
      <c r="P74">
        <v>2.71</v>
      </c>
      <c r="Q74">
        <v>9.0299999999999994</v>
      </c>
      <c r="R74">
        <v>96.84</v>
      </c>
      <c r="S74">
        <v>97.24</v>
      </c>
      <c r="T74">
        <v>6.11</v>
      </c>
      <c r="U74">
        <v>40.97</v>
      </c>
      <c r="V74">
        <v>76.44</v>
      </c>
      <c r="W74">
        <v>28.02</v>
      </c>
      <c r="X74">
        <v>1.44</v>
      </c>
      <c r="Y74">
        <v>2.2400000000000002</v>
      </c>
      <c r="Z74">
        <v>10.210000000000001</v>
      </c>
      <c r="AA74">
        <v>18.829999999999998</v>
      </c>
      <c r="AB74">
        <v>6.48</v>
      </c>
      <c r="AC74">
        <v>18.45</v>
      </c>
      <c r="AD74">
        <v>35.57</v>
      </c>
      <c r="AE74">
        <v>12.22</v>
      </c>
      <c r="AF74">
        <v>4.6900000000000004</v>
      </c>
      <c r="AG74">
        <v>12.64</v>
      </c>
      <c r="AH74">
        <v>5.2</v>
      </c>
      <c r="AI74">
        <v>28.96</v>
      </c>
      <c r="AJ74">
        <v>1.52</v>
      </c>
      <c r="AK74">
        <v>21.74</v>
      </c>
      <c r="AL74">
        <v>8.26</v>
      </c>
      <c r="AM74">
        <v>10.43</v>
      </c>
      <c r="AN74">
        <v>0.73</v>
      </c>
      <c r="AO74">
        <v>0.83</v>
      </c>
      <c r="AP74">
        <v>8.5399999999999991</v>
      </c>
      <c r="AQ74">
        <v>1.98</v>
      </c>
      <c r="AR74">
        <v>0.82</v>
      </c>
    </row>
    <row r="75" spans="1:54" x14ac:dyDescent="0.25">
      <c r="A75" t="s">
        <v>158</v>
      </c>
      <c r="B75" s="32" t="s">
        <v>81</v>
      </c>
      <c r="C75" t="s">
        <v>158</v>
      </c>
      <c r="D75" s="37">
        <v>6</v>
      </c>
      <c r="E75" s="36"/>
      <c r="F75" s="36"/>
      <c r="G75" s="36"/>
    </row>
    <row r="76" spans="1:54" ht="26.25" x14ac:dyDescent="0.25">
      <c r="A76" t="s">
        <v>159</v>
      </c>
      <c r="B76" s="32" t="s">
        <v>82</v>
      </c>
      <c r="C76" t="s">
        <v>159</v>
      </c>
      <c r="D76" s="37">
        <v>6</v>
      </c>
      <c r="E76" s="36"/>
      <c r="F76" s="36"/>
      <c r="G76" s="36"/>
    </row>
    <row r="77" spans="1:54" ht="26.25" x14ac:dyDescent="0.25">
      <c r="A77" t="s">
        <v>160</v>
      </c>
      <c r="B77" s="32" t="s">
        <v>83</v>
      </c>
      <c r="C77" t="s">
        <v>160</v>
      </c>
      <c r="D77" s="37">
        <v>6</v>
      </c>
      <c r="E77" s="36"/>
      <c r="F77" s="36"/>
      <c r="G77" s="36"/>
    </row>
    <row r="78" spans="1:54" ht="26.25" x14ac:dyDescent="0.25">
      <c r="A78" t="s">
        <v>161</v>
      </c>
      <c r="B78" s="32" t="s">
        <v>84</v>
      </c>
      <c r="C78" t="s">
        <v>161</v>
      </c>
      <c r="D78" s="37">
        <v>6</v>
      </c>
      <c r="E78" s="36"/>
      <c r="F78" s="36"/>
      <c r="G78" s="36"/>
    </row>
    <row r="79" spans="1:54" ht="26.25" x14ac:dyDescent="0.25">
      <c r="A79" t="s">
        <v>162</v>
      </c>
      <c r="B79" s="32" t="s">
        <v>85</v>
      </c>
      <c r="C79" t="s">
        <v>162</v>
      </c>
      <c r="D79" s="37">
        <v>6</v>
      </c>
      <c r="E79" s="36"/>
      <c r="F79" s="36"/>
      <c r="G79" s="36"/>
    </row>
    <row r="80" spans="1:54" ht="26.25" x14ac:dyDescent="0.25">
      <c r="A80" t="s">
        <v>163</v>
      </c>
      <c r="B80" s="32" t="s">
        <v>86</v>
      </c>
      <c r="C80" t="s">
        <v>163</v>
      </c>
      <c r="D80" s="37">
        <v>6</v>
      </c>
      <c r="E80" s="36"/>
      <c r="F80" s="36"/>
      <c r="G80" s="36"/>
    </row>
    <row r="81" spans="1:7" x14ac:dyDescent="0.25">
      <c r="A81" t="s">
        <v>164</v>
      </c>
      <c r="B81" s="30" t="s">
        <v>87</v>
      </c>
      <c r="C81" t="s">
        <v>164</v>
      </c>
      <c r="D81" s="37">
        <v>6</v>
      </c>
      <c r="E81" s="36"/>
      <c r="F81" s="36"/>
      <c r="G81" s="36"/>
    </row>
    <row r="82" spans="1:7" x14ac:dyDescent="0.25">
      <c r="A82" t="s">
        <v>165</v>
      </c>
      <c r="B82" s="33" t="s">
        <v>88</v>
      </c>
      <c r="C82" t="s">
        <v>165</v>
      </c>
      <c r="D82" s="37">
        <v>6</v>
      </c>
      <c r="E82" s="36"/>
      <c r="F82" s="36"/>
      <c r="G82" s="36"/>
    </row>
    <row r="83" spans="1:7" x14ac:dyDescent="0.25">
      <c r="A83" t="s">
        <v>166</v>
      </c>
      <c r="B83" s="30" t="s">
        <v>89</v>
      </c>
      <c r="C83" t="s">
        <v>166</v>
      </c>
      <c r="D83" s="37">
        <v>6</v>
      </c>
      <c r="E83" s="36"/>
      <c r="F83" s="36"/>
      <c r="G83" s="36"/>
    </row>
    <row r="84" spans="1:7" x14ac:dyDescent="0.25">
      <c r="A84" t="s">
        <v>167</v>
      </c>
      <c r="B84" s="32" t="s">
        <v>69</v>
      </c>
      <c r="C84" t="s">
        <v>167</v>
      </c>
      <c r="D84" s="37">
        <v>6</v>
      </c>
      <c r="E84" s="36"/>
      <c r="F84" s="36"/>
      <c r="G84" s="36"/>
    </row>
    <row r="85" spans="1:7" x14ac:dyDescent="0.25">
      <c r="A85" t="s">
        <v>168</v>
      </c>
      <c r="B85" s="27" t="s">
        <v>90</v>
      </c>
      <c r="C85" t="s">
        <v>168</v>
      </c>
      <c r="D85" s="37">
        <v>6</v>
      </c>
      <c r="E85" s="36"/>
      <c r="F85" s="36"/>
      <c r="G85" s="36"/>
    </row>
    <row r="86" spans="1:7" x14ac:dyDescent="0.25">
      <c r="B86" s="34"/>
      <c r="E86" s="36"/>
      <c r="F86" s="36"/>
      <c r="G86" s="36"/>
    </row>
    <row r="87" spans="1:7" x14ac:dyDescent="0.25">
      <c r="A87" t="s">
        <v>169</v>
      </c>
      <c r="B87" s="28" t="s">
        <v>91</v>
      </c>
      <c r="C87" t="s">
        <v>169</v>
      </c>
      <c r="D87" s="38">
        <v>6</v>
      </c>
      <c r="E87" s="36"/>
      <c r="F87" s="36"/>
      <c r="G87" s="36"/>
    </row>
    <row r="88" spans="1:7" x14ac:dyDescent="0.25">
      <c r="B88" s="28"/>
    </row>
    <row r="89" spans="1:7" x14ac:dyDescent="0.25">
      <c r="A89" t="s">
        <v>170</v>
      </c>
      <c r="B89" s="28" t="s">
        <v>92</v>
      </c>
      <c r="C89" t="s">
        <v>170</v>
      </c>
      <c r="D89" s="38">
        <v>6</v>
      </c>
    </row>
  </sheetData>
  <conditionalFormatting sqref="C11:C89">
    <cfRule type="duplicateValues" dxfId="0" priority="1"/>
  </conditionalFormatting>
  <dataValidations disablePrompts="1" count="1">
    <dataValidation type="list" allowBlank="1" showInputMessage="1" showErrorMessage="1" sqref="B6">
      <formula1>$WZG$3:$WZG$5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Aysel Sadigli</cp:lastModifiedBy>
  <dcterms:created xsi:type="dcterms:W3CDTF">2016-03-10T14:57:36Z</dcterms:created>
  <dcterms:modified xsi:type="dcterms:W3CDTF">2019-09-09T06:18:22Z</dcterms:modified>
</cp:coreProperties>
</file>